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lie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7">
    <font>
      <name val="Calibri"/>
      <family val="2"/>
      <color theme="1"/>
      <sz val="11"/>
      <scheme val="minor"/>
    </font>
    <font>
      <b val="1"/>
    </font>
    <font>
      <b val="1"/>
      <color rgb="002563EB"/>
    </font>
    <font>
      <i val="1"/>
      <color rgb="00667085"/>
    </font>
    <font>
      <b val="1"/>
      <color rgb="00F2F4F7"/>
    </font>
    <font>
      <b val="1"/>
      <color rgb="000B1320"/>
      <sz val="16"/>
    </font>
    <font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0B1320"/>
      </patternFill>
    </fill>
    <fill>
      <patternFill patternType="solid">
        <fgColor rgb="001E3A8A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bottom style="thin">
        <color rgb="00D0D5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" fontId="0" fillId="4" borderId="0" pivotButton="0" quotePrefix="0" xfId="0"/>
    <xf numFmtId="165" fontId="0" fillId="4" borderId="0" pivotButton="0" quotePrefix="0" xfId="0"/>
    <xf numFmtId="0" fontId="0" fillId="4" borderId="0" pivotButton="0" quotePrefix="0" xfId="0"/>
    <xf numFmtId="4" fontId="0" fillId="4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E5E7EB"/>
        </patternFill>
      </fill>
    </dxf>
    <dxf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clientes inativos</t>
        </is>
      </c>
    </row>
    <row r="2">
      <c r="A2" s="2" t="inlineStr">
        <is>
          <t>Modelo gratuito da MKS Intelligence (mksintelligence.com), do artigo "Clientes inativos: como identificar quem ainda dá para recuperar".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Exporte do ERP, do CRM ou da planilha de vendas o histórico dos últimos 12 a 24 meses. Use o mesmo período para todos os clientes.</t>
        </is>
      </c>
    </row>
    <row r="6">
      <c r="A6" s="2" t="inlineStr">
        <is>
          <t>2. Na aba Clientes, apague as linhas de exemplo e preencha, para cada cliente: nome, primeira compra no período, última compra, número de pedidos e valor total.</t>
        </is>
      </c>
    </row>
    <row r="7">
      <c r="A7" s="2" t="inlineStr">
        <is>
          <t>3. As colunas de fundo cinza são calculadas: intervalo habitual, dias sem comprar, ciclos perdidos, situação e valor médio por pedido.</t>
        </is>
      </c>
    </row>
    <row r="8">
      <c r="A8" s="2" t="inlineStr">
        <is>
          <t>4. Filtre a coluna Situação por "Inativo" e preencha motivo provável, prioridade, ação combinada e resultado.</t>
        </is>
      </c>
    </row>
    <row r="9">
      <c r="A9" s="2" t="inlineStr">
        <is>
          <t>5. Atualize uma vez por mês.</t>
        </is>
      </c>
    </row>
    <row r="10">
      <c r="A10" s="2" t="inlineStr"/>
    </row>
    <row r="11">
      <c r="A11" s="3" t="inlineStr">
        <is>
          <t>Como a situação é calculada</t>
        </is>
      </c>
    </row>
    <row r="12">
      <c r="A12" s="2" t="inlineStr">
        <is>
          <t>Ciclos perdidos = dias sem comprar ÷ intervalo habitual.</t>
        </is>
      </c>
    </row>
    <row r="13">
      <c r="A13" s="2" t="inlineStr">
        <is>
          <t>Até 1,5: dentro do normal. De 1,5 a 2: atenção. De 2 a 4: inativo. Acima de 4: provavelmente perdido.</t>
        </is>
      </c>
    </row>
    <row r="14">
      <c r="A14" s="2" t="inlineStr">
        <is>
          <t>Com menos de 3 pedidos no período, o intervalo não é confiável e o cliente aparece como "Poucos pedidos".</t>
        </is>
      </c>
    </row>
    <row r="15">
      <c r="A15" s="2" t="inlineStr">
        <is>
          <t>As faixas são um ponto de partida. Ajuste ao seu negócio; em setores sazonais, compare com o mesmo período do ano anterior.</t>
        </is>
      </c>
    </row>
    <row r="16">
      <c r="A16" s="2" t="inlineStr"/>
    </row>
    <row r="17">
      <c r="A17" s="3" t="inlineStr">
        <is>
          <t>Como priorizar os inativos</t>
        </is>
      </c>
    </row>
    <row r="18">
      <c r="A18" s="2" t="inlineStr">
        <is>
          <t>Alta: comprava com regularidade, tinha valor relevante e parou há pouco tempo.</t>
        </is>
      </c>
    </row>
    <row r="19">
      <c r="A19" s="2" t="inlineStr">
        <is>
          <t>Média: atende a uma ou duas dessas condições.</t>
        </is>
      </c>
    </row>
    <row r="20">
      <c r="A20" s="2" t="inlineStr">
        <is>
          <t>Baixa: comprava pouco, parou há muito tempo ou parou por um motivo que você não controla.</t>
        </is>
      </c>
    </row>
    <row r="21">
      <c r="A21" s="2" t="inlineStr"/>
    </row>
    <row r="22">
      <c r="A22" s="4" t="inlineStr">
        <is>
          <t>As linhas de exemplo (Cliente A a E) são hipotéticas e servem só para mostrar o cálculo.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1" customWidth="1" min="4" max="4"/>
    <col width="16" customWidth="1" min="5" max="5"/>
    <col width="12" customWidth="1" min="6" max="6"/>
    <col width="11" customWidth="1" min="7" max="7"/>
    <col width="10" customWidth="1" min="8" max="8"/>
    <col width="20" customWidth="1" min="9" max="9"/>
    <col width="16" customWidth="1" min="10" max="10"/>
    <col width="30" customWidth="1" min="11" max="11"/>
    <col width="12" customWidth="1" min="12" max="12"/>
    <col width="30" customWidth="1" min="13" max="13"/>
    <col width="24" customWidth="1" min="14" max="14"/>
  </cols>
  <sheetData>
    <row r="1">
      <c r="A1" s="5" t="inlineStr">
        <is>
          <t>Data de referência</t>
        </is>
      </c>
      <c r="B1" s="6">
        <f>TODAY()</f>
        <v/>
      </c>
      <c r="C1" s="7" t="inlineStr">
        <is>
          <t>Usa a data de hoje. Para analisar outro momento, digite uma data fixa.</t>
        </is>
      </c>
    </row>
    <row r="3" ht="36" customHeight="1">
      <c r="A3" s="8" t="inlineStr">
        <is>
          <t>Cliente</t>
        </is>
      </c>
      <c r="B3" s="8" t="inlineStr">
        <is>
          <t>Primeira compra no período</t>
        </is>
      </c>
      <c r="C3" s="8" t="inlineStr">
        <is>
          <t>Última compra</t>
        </is>
      </c>
      <c r="D3" s="8" t="inlineStr">
        <is>
          <t>Pedidos no período</t>
        </is>
      </c>
      <c r="E3" s="8" t="inlineStr">
        <is>
          <t>Valor total no período (R$)</t>
        </is>
      </c>
      <c r="F3" s="9" t="inlineStr">
        <is>
          <t>Intervalo habitual (dias)</t>
        </is>
      </c>
      <c r="G3" s="9" t="inlineStr">
        <is>
          <t>Dias sem comprar</t>
        </is>
      </c>
      <c r="H3" s="9" t="inlineStr">
        <is>
          <t>Ciclos perdidos</t>
        </is>
      </c>
      <c r="I3" s="9" t="inlineStr">
        <is>
          <t>Situação</t>
        </is>
      </c>
      <c r="J3" s="9" t="inlineStr">
        <is>
          <t>Valor médio por pedido (R$)</t>
        </is>
      </c>
      <c r="K3" s="8" t="inlineStr">
        <is>
          <t>Motivo provável</t>
        </is>
      </c>
      <c r="L3" s="8" t="inlineStr">
        <is>
          <t>Prioridade</t>
        </is>
      </c>
      <c r="M3" s="8" t="inlineStr">
        <is>
          <t>Ação combinada</t>
        </is>
      </c>
      <c r="N3" s="8" t="inlineStr">
        <is>
          <t>Resultado</t>
        </is>
      </c>
    </row>
    <row r="4">
      <c r="A4" t="inlineStr">
        <is>
          <t>Cliente A (exemplo)</t>
        </is>
      </c>
      <c r="B4" s="10">
        <f>C4-315</f>
        <v/>
      </c>
      <c r="C4" s="10">
        <f>$B$1-20</f>
        <v/>
      </c>
      <c r="D4" t="n">
        <v>22</v>
      </c>
      <c r="E4" s="11" t="n">
        <v>39600</v>
      </c>
      <c r="F4" s="12">
        <f>IF(OR(D4="",D4&lt;3,B4="",C4=""),"",(C4-B4)/(D4-1))</f>
        <v/>
      </c>
      <c r="G4" s="12">
        <f>IF(C4="","",$B$1-C4)</f>
        <v/>
      </c>
      <c r="H4" s="13">
        <f>IF(OR(F4="",F4=0),"",G4/F4)</f>
        <v/>
      </c>
      <c r="I4" s="14">
        <f>IF(A4="","",IF(OR(D4="",D4&lt;3),"Poucos pedidos",IF(H4&lt;=1.5,"Dentro do normal",IF(H4&lt;=2,"Atenção",IF(H4&lt;=4,"Inativo","Provavelmente perdido")))))</f>
        <v/>
      </c>
      <c r="J4" s="15">
        <f>IF(OR(D4="",D4=0,E4=""),"",E4/D4)</f>
        <v/>
      </c>
    </row>
    <row r="5">
      <c r="A5" t="inlineStr">
        <is>
          <t>Cliente B (exemplo)</t>
        </is>
      </c>
      <c r="B5" s="10">
        <f>C5-300</f>
        <v/>
      </c>
      <c r="C5" s="10">
        <f>$B$1-75</f>
        <v/>
      </c>
      <c r="D5" t="n">
        <v>11</v>
      </c>
      <c r="E5" s="11" t="n">
        <v>57200</v>
      </c>
      <c r="F5" s="12">
        <f>IF(OR(D5="",D5&lt;3,B5="",C5=""),"",(C5-B5)/(D5-1))</f>
        <v/>
      </c>
      <c r="G5" s="12">
        <f>IF(C5="","",$B$1-C5)</f>
        <v/>
      </c>
      <c r="H5" s="13">
        <f>IF(OR(F5="",F5=0),"",G5/F5)</f>
        <v/>
      </c>
      <c r="I5" s="14">
        <f>IF(A5="","",IF(OR(D5="",D5&lt;3),"Poucos pedidos",IF(H5&lt;=1.5,"Dentro do normal",IF(H5&lt;=2,"Atenção",IF(H5&lt;=4,"Inativo","Provavelmente perdido")))))</f>
        <v/>
      </c>
      <c r="J5" s="15">
        <f>IF(OR(D5="",D5=0,E5=""),"",E5/D5)</f>
        <v/>
      </c>
    </row>
    <row r="6">
      <c r="A6" t="inlineStr">
        <is>
          <t>Cliente C (exemplo)</t>
        </is>
      </c>
      <c r="B6" s="10">
        <f>C6-260</f>
        <v/>
      </c>
      <c r="C6" s="10">
        <f>$B$1-70</f>
        <v/>
      </c>
      <c r="D6" t="n">
        <v>14</v>
      </c>
      <c r="E6" s="11" t="n">
        <v>12600</v>
      </c>
      <c r="F6" s="12">
        <f>IF(OR(D6="",D6&lt;3,B6="",C6=""),"",(C6-B6)/(D6-1))</f>
        <v/>
      </c>
      <c r="G6" s="12">
        <f>IF(C6="","",$B$1-C6)</f>
        <v/>
      </c>
      <c r="H6" s="13">
        <f>IF(OR(F6="",F6=0),"",G6/F6)</f>
        <v/>
      </c>
      <c r="I6" s="14">
        <f>IF(A6="","",IF(OR(D6="",D6&lt;3),"Poucos pedidos",IF(H6&lt;=1.5,"Dentro do normal",IF(H6&lt;=2,"Atenção",IF(H6&lt;=4,"Inativo","Provavelmente perdido")))))</f>
        <v/>
      </c>
      <c r="J6" s="15">
        <f>IF(OR(D6="",D6=0,E6=""),"",E6/D6)</f>
        <v/>
      </c>
    </row>
    <row r="7">
      <c r="A7" t="inlineStr">
        <is>
          <t>Cliente D (exemplo)</t>
        </is>
      </c>
      <c r="B7" s="10">
        <f>C7-90</f>
        <v/>
      </c>
      <c r="C7" s="10">
        <f>$B$1-300</f>
        <v/>
      </c>
      <c r="D7" t="n">
        <v>3</v>
      </c>
      <c r="E7" s="11" t="n">
        <v>1800</v>
      </c>
      <c r="F7" s="12">
        <f>IF(OR(D7="",D7&lt;3,B7="",C7=""),"",(C7-B7)/(D7-1))</f>
        <v/>
      </c>
      <c r="G7" s="12">
        <f>IF(C7="","",$B$1-C7)</f>
        <v/>
      </c>
      <c r="H7" s="13">
        <f>IF(OR(F7="",F7=0),"",G7/F7)</f>
        <v/>
      </c>
      <c r="I7" s="14">
        <f>IF(A7="","",IF(OR(D7="",D7&lt;3),"Poucos pedidos",IF(H7&lt;=1.5,"Dentro do normal",IF(H7&lt;=2,"Atenção",IF(H7&lt;=4,"Inativo","Provavelmente perdido")))))</f>
        <v/>
      </c>
      <c r="J7" s="15">
        <f>IF(OR(D7="",D7=0,E7=""),"",E7/D7)</f>
        <v/>
      </c>
    </row>
    <row r="8">
      <c r="A8" t="inlineStr">
        <is>
          <t>Cliente E (exemplo)</t>
        </is>
      </c>
      <c r="B8" s="10">
        <f>C8-300</f>
        <v/>
      </c>
      <c r="C8" s="10">
        <f>$B$1-100</f>
        <v/>
      </c>
      <c r="D8" t="n">
        <v>6</v>
      </c>
      <c r="E8" s="11" t="n">
        <v>18000</v>
      </c>
      <c r="F8" s="12">
        <f>IF(OR(D8="",D8&lt;3,B8="",C8=""),"",(C8-B8)/(D8-1))</f>
        <v/>
      </c>
      <c r="G8" s="12">
        <f>IF(C8="","",$B$1-C8)</f>
        <v/>
      </c>
      <c r="H8" s="13">
        <f>IF(OR(F8="",F8=0),"",G8/F8)</f>
        <v/>
      </c>
      <c r="I8" s="14">
        <f>IF(A8="","",IF(OR(D8="",D8&lt;3),"Poucos pedidos",IF(H8&lt;=1.5,"Dentro do normal",IF(H8&lt;=2,"Atenção",IF(H8&lt;=4,"Inativo","Provavelmente perdido")))))</f>
        <v/>
      </c>
      <c r="J8" s="15">
        <f>IF(OR(D8="",D8=0,E8=""),"",E8/D8)</f>
        <v/>
      </c>
    </row>
    <row r="9">
      <c r="B9" s="10" t="n"/>
      <c r="C9" s="10" t="n"/>
      <c r="E9" s="11" t="n"/>
      <c r="F9" s="12">
        <f>IF(OR(D9="",D9&lt;3,B9="",C9=""),"",(C9-B9)/(D9-1))</f>
        <v/>
      </c>
      <c r="G9" s="12">
        <f>IF(C9="","",$B$1-C9)</f>
        <v/>
      </c>
      <c r="H9" s="13">
        <f>IF(OR(F9="",F9=0),"",G9/F9)</f>
        <v/>
      </c>
      <c r="I9" s="14">
        <f>IF(A9="","",IF(OR(D9="",D9&lt;3),"Poucos pedidos",IF(H9&lt;=1.5,"Dentro do normal",IF(H9&lt;=2,"Atenção",IF(H9&lt;=4,"Inativo","Provavelmente perdido")))))</f>
        <v/>
      </c>
      <c r="J9" s="15">
        <f>IF(OR(D9="",D9=0,E9=""),"",E9/D9)</f>
        <v/>
      </c>
    </row>
    <row r="10">
      <c r="B10" s="10" t="n"/>
      <c r="C10" s="10" t="n"/>
      <c r="E10" s="11" t="n"/>
      <c r="F10" s="12">
        <f>IF(OR(D10="",D10&lt;3,B10="",C10=""),"",(C10-B10)/(D10-1))</f>
        <v/>
      </c>
      <c r="G10" s="12">
        <f>IF(C10="","",$B$1-C10)</f>
        <v/>
      </c>
      <c r="H10" s="13">
        <f>IF(OR(F10="",F10=0),"",G10/F10)</f>
        <v/>
      </c>
      <c r="I10" s="14">
        <f>IF(A10="","",IF(OR(D10="",D10&lt;3),"Poucos pedidos",IF(H10&lt;=1.5,"Dentro do normal",IF(H10&lt;=2,"Atenção",IF(H10&lt;=4,"Inativo","Provavelmente perdido")))))</f>
        <v/>
      </c>
      <c r="J10" s="15">
        <f>IF(OR(D10="",D10=0,E10=""),"",E10/D10)</f>
        <v/>
      </c>
    </row>
    <row r="11">
      <c r="B11" s="10" t="n"/>
      <c r="C11" s="10" t="n"/>
      <c r="E11" s="11" t="n"/>
      <c r="F11" s="12">
        <f>IF(OR(D11="",D11&lt;3,B11="",C11=""),"",(C11-B11)/(D11-1))</f>
        <v/>
      </c>
      <c r="G11" s="12">
        <f>IF(C11="","",$B$1-C11)</f>
        <v/>
      </c>
      <c r="H11" s="13">
        <f>IF(OR(F11="",F11=0),"",G11/F11)</f>
        <v/>
      </c>
      <c r="I11" s="14">
        <f>IF(A11="","",IF(OR(D11="",D11&lt;3),"Poucos pedidos",IF(H11&lt;=1.5,"Dentro do normal",IF(H11&lt;=2,"Atenção",IF(H11&lt;=4,"Inativo","Provavelmente perdido")))))</f>
        <v/>
      </c>
      <c r="J11" s="15">
        <f>IF(OR(D11="",D11=0,E11=""),"",E11/D11)</f>
        <v/>
      </c>
    </row>
    <row r="12">
      <c r="B12" s="10" t="n"/>
      <c r="C12" s="10" t="n"/>
      <c r="E12" s="11" t="n"/>
      <c r="F12" s="12">
        <f>IF(OR(D12="",D12&lt;3,B12="",C12=""),"",(C12-B12)/(D12-1))</f>
        <v/>
      </c>
      <c r="G12" s="12">
        <f>IF(C12="","",$B$1-C12)</f>
        <v/>
      </c>
      <c r="H12" s="13">
        <f>IF(OR(F12="",F12=0),"",G12/F12)</f>
        <v/>
      </c>
      <c r="I12" s="14">
        <f>IF(A12="","",IF(OR(D12="",D12&lt;3),"Poucos pedidos",IF(H12&lt;=1.5,"Dentro do normal",IF(H12&lt;=2,"Atenção",IF(H12&lt;=4,"Inativo","Provavelmente perdido")))))</f>
        <v/>
      </c>
      <c r="J12" s="15">
        <f>IF(OR(D12="",D12=0,E12=""),"",E12/D12)</f>
        <v/>
      </c>
    </row>
    <row r="13">
      <c r="B13" s="10" t="n"/>
      <c r="C13" s="10" t="n"/>
      <c r="E13" s="11" t="n"/>
      <c r="F13" s="12">
        <f>IF(OR(D13="",D13&lt;3,B13="",C13=""),"",(C13-B13)/(D13-1))</f>
        <v/>
      </c>
      <c r="G13" s="12">
        <f>IF(C13="","",$B$1-C13)</f>
        <v/>
      </c>
      <c r="H13" s="13">
        <f>IF(OR(F13="",F13=0),"",G13/F13)</f>
        <v/>
      </c>
      <c r="I13" s="14">
        <f>IF(A13="","",IF(OR(D13="",D13&lt;3),"Poucos pedidos",IF(H13&lt;=1.5,"Dentro do normal",IF(H13&lt;=2,"Atenção",IF(H13&lt;=4,"Inativo","Provavelmente perdido")))))</f>
        <v/>
      </c>
      <c r="J13" s="15">
        <f>IF(OR(D13="",D13=0,E13=""),"",E13/D13)</f>
        <v/>
      </c>
    </row>
    <row r="14">
      <c r="B14" s="10" t="n"/>
      <c r="C14" s="10" t="n"/>
      <c r="E14" s="11" t="n"/>
      <c r="F14" s="12">
        <f>IF(OR(D14="",D14&lt;3,B14="",C14=""),"",(C14-B14)/(D14-1))</f>
        <v/>
      </c>
      <c r="G14" s="12">
        <f>IF(C14="","",$B$1-C14)</f>
        <v/>
      </c>
      <c r="H14" s="13">
        <f>IF(OR(F14="",F14=0),"",G14/F14)</f>
        <v/>
      </c>
      <c r="I14" s="14">
        <f>IF(A14="","",IF(OR(D14="",D14&lt;3),"Poucos pedidos",IF(H14&lt;=1.5,"Dentro do normal",IF(H14&lt;=2,"Atenção",IF(H14&lt;=4,"Inativo","Provavelmente perdido")))))</f>
        <v/>
      </c>
      <c r="J14" s="15">
        <f>IF(OR(D14="",D14=0,E14=""),"",E14/D14)</f>
        <v/>
      </c>
    </row>
    <row r="15">
      <c r="B15" s="10" t="n"/>
      <c r="C15" s="10" t="n"/>
      <c r="E15" s="11" t="n"/>
      <c r="F15" s="12">
        <f>IF(OR(D15="",D15&lt;3,B15="",C15=""),"",(C15-B15)/(D15-1))</f>
        <v/>
      </c>
      <c r="G15" s="12">
        <f>IF(C15="","",$B$1-C15)</f>
        <v/>
      </c>
      <c r="H15" s="13">
        <f>IF(OR(F15="",F15=0),"",G15/F15)</f>
        <v/>
      </c>
      <c r="I15" s="14">
        <f>IF(A15="","",IF(OR(D15="",D15&lt;3),"Poucos pedidos",IF(H15&lt;=1.5,"Dentro do normal",IF(H15&lt;=2,"Atenção",IF(H15&lt;=4,"Inativo","Provavelmente perdido")))))</f>
        <v/>
      </c>
      <c r="J15" s="15">
        <f>IF(OR(D15="",D15=0,E15=""),"",E15/D15)</f>
        <v/>
      </c>
    </row>
    <row r="16">
      <c r="B16" s="10" t="n"/>
      <c r="C16" s="10" t="n"/>
      <c r="E16" s="11" t="n"/>
      <c r="F16" s="12">
        <f>IF(OR(D16="",D16&lt;3,B16="",C16=""),"",(C16-B16)/(D16-1))</f>
        <v/>
      </c>
      <c r="G16" s="12">
        <f>IF(C16="","",$B$1-C16)</f>
        <v/>
      </c>
      <c r="H16" s="13">
        <f>IF(OR(F16="",F16=0),"",G16/F16)</f>
        <v/>
      </c>
      <c r="I16" s="14">
        <f>IF(A16="","",IF(OR(D16="",D16&lt;3),"Poucos pedidos",IF(H16&lt;=1.5,"Dentro do normal",IF(H16&lt;=2,"Atenção",IF(H16&lt;=4,"Inativo","Provavelmente perdido")))))</f>
        <v/>
      </c>
      <c r="J16" s="15">
        <f>IF(OR(D16="",D16=0,E16=""),"",E16/D16)</f>
        <v/>
      </c>
    </row>
    <row r="17">
      <c r="B17" s="10" t="n"/>
      <c r="C17" s="10" t="n"/>
      <c r="E17" s="11" t="n"/>
      <c r="F17" s="12">
        <f>IF(OR(D17="",D17&lt;3,B17="",C17=""),"",(C17-B17)/(D17-1))</f>
        <v/>
      </c>
      <c r="G17" s="12">
        <f>IF(C17="","",$B$1-C17)</f>
        <v/>
      </c>
      <c r="H17" s="13">
        <f>IF(OR(F17="",F17=0),"",G17/F17)</f>
        <v/>
      </c>
      <c r="I17" s="14">
        <f>IF(A17="","",IF(OR(D17="",D17&lt;3),"Poucos pedidos",IF(H17&lt;=1.5,"Dentro do normal",IF(H17&lt;=2,"Atenção",IF(H17&lt;=4,"Inativo","Provavelmente perdido")))))</f>
        <v/>
      </c>
      <c r="J17" s="15">
        <f>IF(OR(D17="",D17=0,E17=""),"",E17/D17)</f>
        <v/>
      </c>
    </row>
    <row r="18">
      <c r="B18" s="10" t="n"/>
      <c r="C18" s="10" t="n"/>
      <c r="E18" s="11" t="n"/>
      <c r="F18" s="12">
        <f>IF(OR(D18="",D18&lt;3,B18="",C18=""),"",(C18-B18)/(D18-1))</f>
        <v/>
      </c>
      <c r="G18" s="12">
        <f>IF(C18="","",$B$1-C18)</f>
        <v/>
      </c>
      <c r="H18" s="13">
        <f>IF(OR(F18="",F18=0),"",G18/F18)</f>
        <v/>
      </c>
      <c r="I18" s="14">
        <f>IF(A18="","",IF(OR(D18="",D18&lt;3),"Poucos pedidos",IF(H18&lt;=1.5,"Dentro do normal",IF(H18&lt;=2,"Atenção",IF(H18&lt;=4,"Inativo","Provavelmente perdido")))))</f>
        <v/>
      </c>
      <c r="J18" s="15">
        <f>IF(OR(D18="",D18=0,E18=""),"",E18/D18)</f>
        <v/>
      </c>
    </row>
    <row r="19">
      <c r="B19" s="10" t="n"/>
      <c r="C19" s="10" t="n"/>
      <c r="E19" s="11" t="n"/>
      <c r="F19" s="12">
        <f>IF(OR(D19="",D19&lt;3,B19="",C19=""),"",(C19-B19)/(D19-1))</f>
        <v/>
      </c>
      <c r="G19" s="12">
        <f>IF(C19="","",$B$1-C19)</f>
        <v/>
      </c>
      <c r="H19" s="13">
        <f>IF(OR(F19="",F19=0),"",G19/F19)</f>
        <v/>
      </c>
      <c r="I19" s="14">
        <f>IF(A19="","",IF(OR(D19="",D19&lt;3),"Poucos pedidos",IF(H19&lt;=1.5,"Dentro do normal",IF(H19&lt;=2,"Atenção",IF(H19&lt;=4,"Inativo","Provavelmente perdido")))))</f>
        <v/>
      </c>
      <c r="J19" s="15">
        <f>IF(OR(D19="",D19=0,E19=""),"",E19/D19)</f>
        <v/>
      </c>
    </row>
    <row r="20">
      <c r="B20" s="10" t="n"/>
      <c r="C20" s="10" t="n"/>
      <c r="E20" s="11" t="n"/>
      <c r="F20" s="12">
        <f>IF(OR(D20="",D20&lt;3,B20="",C20=""),"",(C20-B20)/(D20-1))</f>
        <v/>
      </c>
      <c r="G20" s="12">
        <f>IF(C20="","",$B$1-C20)</f>
        <v/>
      </c>
      <c r="H20" s="13">
        <f>IF(OR(F20="",F20=0),"",G20/F20)</f>
        <v/>
      </c>
      <c r="I20" s="14">
        <f>IF(A20="","",IF(OR(D20="",D20&lt;3),"Poucos pedidos",IF(H20&lt;=1.5,"Dentro do normal",IF(H20&lt;=2,"Atenção",IF(H20&lt;=4,"Inativo","Provavelmente perdido")))))</f>
        <v/>
      </c>
      <c r="J20" s="15">
        <f>IF(OR(D20="",D20=0,E20=""),"",E20/D20)</f>
        <v/>
      </c>
    </row>
    <row r="21">
      <c r="B21" s="10" t="n"/>
      <c r="C21" s="10" t="n"/>
      <c r="E21" s="11" t="n"/>
      <c r="F21" s="12">
        <f>IF(OR(D21="",D21&lt;3,B21="",C21=""),"",(C21-B21)/(D21-1))</f>
        <v/>
      </c>
      <c r="G21" s="12">
        <f>IF(C21="","",$B$1-C21)</f>
        <v/>
      </c>
      <c r="H21" s="13">
        <f>IF(OR(F21="",F21=0),"",G21/F21)</f>
        <v/>
      </c>
      <c r="I21" s="14">
        <f>IF(A21="","",IF(OR(D21="",D21&lt;3),"Poucos pedidos",IF(H21&lt;=1.5,"Dentro do normal",IF(H21&lt;=2,"Atenção",IF(H21&lt;=4,"Inativo","Provavelmente perdido")))))</f>
        <v/>
      </c>
      <c r="J21" s="15">
        <f>IF(OR(D21="",D21=0,E21=""),"",E21/D21)</f>
        <v/>
      </c>
    </row>
    <row r="22">
      <c r="B22" s="10" t="n"/>
      <c r="C22" s="10" t="n"/>
      <c r="E22" s="11" t="n"/>
      <c r="F22" s="12">
        <f>IF(OR(D22="",D22&lt;3,B22="",C22=""),"",(C22-B22)/(D22-1))</f>
        <v/>
      </c>
      <c r="G22" s="12">
        <f>IF(C22="","",$B$1-C22)</f>
        <v/>
      </c>
      <c r="H22" s="13">
        <f>IF(OR(F22="",F22=0),"",G22/F22)</f>
        <v/>
      </c>
      <c r="I22" s="14">
        <f>IF(A22="","",IF(OR(D22="",D22&lt;3),"Poucos pedidos",IF(H22&lt;=1.5,"Dentro do normal",IF(H22&lt;=2,"Atenção",IF(H22&lt;=4,"Inativo","Provavelmente perdido")))))</f>
        <v/>
      </c>
      <c r="J22" s="15">
        <f>IF(OR(D22="",D22=0,E22=""),"",E22/D22)</f>
        <v/>
      </c>
    </row>
    <row r="23">
      <c r="B23" s="10" t="n"/>
      <c r="C23" s="10" t="n"/>
      <c r="E23" s="11" t="n"/>
      <c r="F23" s="12">
        <f>IF(OR(D23="",D23&lt;3,B23="",C23=""),"",(C23-B23)/(D23-1))</f>
        <v/>
      </c>
      <c r="G23" s="12">
        <f>IF(C23="","",$B$1-C23)</f>
        <v/>
      </c>
      <c r="H23" s="13">
        <f>IF(OR(F23="",F23=0),"",G23/F23)</f>
        <v/>
      </c>
      <c r="I23" s="14">
        <f>IF(A23="","",IF(OR(D23="",D23&lt;3),"Poucos pedidos",IF(H23&lt;=1.5,"Dentro do normal",IF(H23&lt;=2,"Atenção",IF(H23&lt;=4,"Inativo","Provavelmente perdido")))))</f>
        <v/>
      </c>
      <c r="J23" s="15">
        <f>IF(OR(D23="",D23=0,E23=""),"",E23/D23)</f>
        <v/>
      </c>
    </row>
    <row r="24">
      <c r="B24" s="10" t="n"/>
      <c r="C24" s="10" t="n"/>
      <c r="E24" s="11" t="n"/>
      <c r="F24" s="12">
        <f>IF(OR(D24="",D24&lt;3,B24="",C24=""),"",(C24-B24)/(D24-1))</f>
        <v/>
      </c>
      <c r="G24" s="12">
        <f>IF(C24="","",$B$1-C24)</f>
        <v/>
      </c>
      <c r="H24" s="13">
        <f>IF(OR(F24="",F24=0),"",G24/F24)</f>
        <v/>
      </c>
      <c r="I24" s="14">
        <f>IF(A24="","",IF(OR(D24="",D24&lt;3),"Poucos pedidos",IF(H24&lt;=1.5,"Dentro do normal",IF(H24&lt;=2,"Atenção",IF(H24&lt;=4,"Inativo","Provavelmente perdido")))))</f>
        <v/>
      </c>
      <c r="J24" s="15">
        <f>IF(OR(D24="",D24=0,E24=""),"",E24/D24)</f>
        <v/>
      </c>
    </row>
    <row r="25">
      <c r="B25" s="10" t="n"/>
      <c r="C25" s="10" t="n"/>
      <c r="E25" s="11" t="n"/>
      <c r="F25" s="12">
        <f>IF(OR(D25="",D25&lt;3,B25="",C25=""),"",(C25-B25)/(D25-1))</f>
        <v/>
      </c>
      <c r="G25" s="12">
        <f>IF(C25="","",$B$1-C25)</f>
        <v/>
      </c>
      <c r="H25" s="13">
        <f>IF(OR(F25="",F25=0),"",G25/F25)</f>
        <v/>
      </c>
      <c r="I25" s="14">
        <f>IF(A25="","",IF(OR(D25="",D25&lt;3),"Poucos pedidos",IF(H25&lt;=1.5,"Dentro do normal",IF(H25&lt;=2,"Atenção",IF(H25&lt;=4,"Inativo","Provavelmente perdido")))))</f>
        <v/>
      </c>
      <c r="J25" s="15">
        <f>IF(OR(D25="",D25=0,E25=""),"",E25/D25)</f>
        <v/>
      </c>
    </row>
    <row r="26">
      <c r="B26" s="10" t="n"/>
      <c r="C26" s="10" t="n"/>
      <c r="E26" s="11" t="n"/>
      <c r="F26" s="12">
        <f>IF(OR(D26="",D26&lt;3,B26="",C26=""),"",(C26-B26)/(D26-1))</f>
        <v/>
      </c>
      <c r="G26" s="12">
        <f>IF(C26="","",$B$1-C26)</f>
        <v/>
      </c>
      <c r="H26" s="13">
        <f>IF(OR(F26="",F26=0),"",G26/F26)</f>
        <v/>
      </c>
      <c r="I26" s="14">
        <f>IF(A26="","",IF(OR(D26="",D26&lt;3),"Poucos pedidos",IF(H26&lt;=1.5,"Dentro do normal",IF(H26&lt;=2,"Atenção",IF(H26&lt;=4,"Inativo","Provavelmente perdido")))))</f>
        <v/>
      </c>
      <c r="J26" s="15">
        <f>IF(OR(D26="",D26=0,E26=""),"",E26/D26)</f>
        <v/>
      </c>
    </row>
    <row r="27">
      <c r="B27" s="10" t="n"/>
      <c r="C27" s="10" t="n"/>
      <c r="E27" s="11" t="n"/>
      <c r="F27" s="12">
        <f>IF(OR(D27="",D27&lt;3,B27="",C27=""),"",(C27-B27)/(D27-1))</f>
        <v/>
      </c>
      <c r="G27" s="12">
        <f>IF(C27="","",$B$1-C27)</f>
        <v/>
      </c>
      <c r="H27" s="13">
        <f>IF(OR(F27="",F27=0),"",G27/F27)</f>
        <v/>
      </c>
      <c r="I27" s="14">
        <f>IF(A27="","",IF(OR(D27="",D27&lt;3),"Poucos pedidos",IF(H27&lt;=1.5,"Dentro do normal",IF(H27&lt;=2,"Atenção",IF(H27&lt;=4,"Inativo","Provavelmente perdido")))))</f>
        <v/>
      </c>
      <c r="J27" s="15">
        <f>IF(OR(D27="",D27=0,E27=""),"",E27/D27)</f>
        <v/>
      </c>
    </row>
    <row r="28">
      <c r="B28" s="10" t="n"/>
      <c r="C28" s="10" t="n"/>
      <c r="E28" s="11" t="n"/>
      <c r="F28" s="12">
        <f>IF(OR(D28="",D28&lt;3,B28="",C28=""),"",(C28-B28)/(D28-1))</f>
        <v/>
      </c>
      <c r="G28" s="12">
        <f>IF(C28="","",$B$1-C28)</f>
        <v/>
      </c>
      <c r="H28" s="13">
        <f>IF(OR(F28="",F28=0),"",G28/F28)</f>
        <v/>
      </c>
      <c r="I28" s="14">
        <f>IF(A28="","",IF(OR(D28="",D28&lt;3),"Poucos pedidos",IF(H28&lt;=1.5,"Dentro do normal",IF(H28&lt;=2,"Atenção",IF(H28&lt;=4,"Inativo","Provavelmente perdido")))))</f>
        <v/>
      </c>
      <c r="J28" s="15">
        <f>IF(OR(D28="",D28=0,E28=""),"",E28/D28)</f>
        <v/>
      </c>
    </row>
    <row r="29">
      <c r="B29" s="10" t="n"/>
      <c r="C29" s="10" t="n"/>
      <c r="E29" s="11" t="n"/>
      <c r="F29" s="12">
        <f>IF(OR(D29="",D29&lt;3,B29="",C29=""),"",(C29-B29)/(D29-1))</f>
        <v/>
      </c>
      <c r="G29" s="12">
        <f>IF(C29="","",$B$1-C29)</f>
        <v/>
      </c>
      <c r="H29" s="13">
        <f>IF(OR(F29="",F29=0),"",G29/F29)</f>
        <v/>
      </c>
      <c r="I29" s="14">
        <f>IF(A29="","",IF(OR(D29="",D29&lt;3),"Poucos pedidos",IF(H29&lt;=1.5,"Dentro do normal",IF(H29&lt;=2,"Atenção",IF(H29&lt;=4,"Inativo","Provavelmente perdido")))))</f>
        <v/>
      </c>
      <c r="J29" s="15">
        <f>IF(OR(D29="",D29=0,E29=""),"",E29/D29)</f>
        <v/>
      </c>
    </row>
    <row r="30">
      <c r="B30" s="10" t="n"/>
      <c r="C30" s="10" t="n"/>
      <c r="E30" s="11" t="n"/>
      <c r="F30" s="12">
        <f>IF(OR(D30="",D30&lt;3,B30="",C30=""),"",(C30-B30)/(D30-1))</f>
        <v/>
      </c>
      <c r="G30" s="12">
        <f>IF(C30="","",$B$1-C30)</f>
        <v/>
      </c>
      <c r="H30" s="13">
        <f>IF(OR(F30="",F30=0),"",G30/F30)</f>
        <v/>
      </c>
      <c r="I30" s="14">
        <f>IF(A30="","",IF(OR(D30="",D30&lt;3),"Poucos pedidos",IF(H30&lt;=1.5,"Dentro do normal",IF(H30&lt;=2,"Atenção",IF(H30&lt;=4,"Inativo","Provavelmente perdido")))))</f>
        <v/>
      </c>
      <c r="J30" s="15">
        <f>IF(OR(D30="",D30=0,E30=""),"",E30/D30)</f>
        <v/>
      </c>
    </row>
    <row r="31">
      <c r="B31" s="10" t="n"/>
      <c r="C31" s="10" t="n"/>
      <c r="E31" s="11" t="n"/>
      <c r="F31" s="12">
        <f>IF(OR(D31="",D31&lt;3,B31="",C31=""),"",(C31-B31)/(D31-1))</f>
        <v/>
      </c>
      <c r="G31" s="12">
        <f>IF(C31="","",$B$1-C31)</f>
        <v/>
      </c>
      <c r="H31" s="13">
        <f>IF(OR(F31="",F31=0),"",G31/F31)</f>
        <v/>
      </c>
      <c r="I31" s="14">
        <f>IF(A31="","",IF(OR(D31="",D31&lt;3),"Poucos pedidos",IF(H31&lt;=1.5,"Dentro do normal",IF(H31&lt;=2,"Atenção",IF(H31&lt;=4,"Inativo","Provavelmente perdido")))))</f>
        <v/>
      </c>
      <c r="J31" s="15">
        <f>IF(OR(D31="",D31=0,E31=""),"",E31/D31)</f>
        <v/>
      </c>
    </row>
    <row r="32">
      <c r="B32" s="10" t="n"/>
      <c r="C32" s="10" t="n"/>
      <c r="E32" s="11" t="n"/>
      <c r="F32" s="12">
        <f>IF(OR(D32="",D32&lt;3,B32="",C32=""),"",(C32-B32)/(D32-1))</f>
        <v/>
      </c>
      <c r="G32" s="12">
        <f>IF(C32="","",$B$1-C32)</f>
        <v/>
      </c>
      <c r="H32" s="13">
        <f>IF(OR(F32="",F32=0),"",G32/F32)</f>
        <v/>
      </c>
      <c r="I32" s="14">
        <f>IF(A32="","",IF(OR(D32="",D32&lt;3),"Poucos pedidos",IF(H32&lt;=1.5,"Dentro do normal",IF(H32&lt;=2,"Atenção",IF(H32&lt;=4,"Inativo","Provavelmente perdido")))))</f>
        <v/>
      </c>
      <c r="J32" s="15">
        <f>IF(OR(D32="",D32=0,E32=""),"",E32/D32)</f>
        <v/>
      </c>
    </row>
    <row r="33">
      <c r="B33" s="10" t="n"/>
      <c r="C33" s="10" t="n"/>
      <c r="E33" s="11" t="n"/>
      <c r="F33" s="12">
        <f>IF(OR(D33="",D33&lt;3,B33="",C33=""),"",(C33-B33)/(D33-1))</f>
        <v/>
      </c>
      <c r="G33" s="12">
        <f>IF(C33="","",$B$1-C33)</f>
        <v/>
      </c>
      <c r="H33" s="13">
        <f>IF(OR(F33="",F33=0),"",G33/F33)</f>
        <v/>
      </c>
      <c r="I33" s="14">
        <f>IF(A33="","",IF(OR(D33="",D33&lt;3),"Poucos pedidos",IF(H33&lt;=1.5,"Dentro do normal",IF(H33&lt;=2,"Atenção",IF(H33&lt;=4,"Inativo","Provavelmente perdido")))))</f>
        <v/>
      </c>
      <c r="J33" s="15">
        <f>IF(OR(D33="",D33=0,E33=""),"",E33/D33)</f>
        <v/>
      </c>
    </row>
    <row r="34">
      <c r="B34" s="10" t="n"/>
      <c r="C34" s="10" t="n"/>
      <c r="E34" s="11" t="n"/>
      <c r="F34" s="12">
        <f>IF(OR(D34="",D34&lt;3,B34="",C34=""),"",(C34-B34)/(D34-1))</f>
        <v/>
      </c>
      <c r="G34" s="12">
        <f>IF(C34="","",$B$1-C34)</f>
        <v/>
      </c>
      <c r="H34" s="13">
        <f>IF(OR(F34="",F34=0),"",G34/F34)</f>
        <v/>
      </c>
      <c r="I34" s="14">
        <f>IF(A34="","",IF(OR(D34="",D34&lt;3),"Poucos pedidos",IF(H34&lt;=1.5,"Dentro do normal",IF(H34&lt;=2,"Atenção",IF(H34&lt;=4,"Inativo","Provavelmente perdido")))))</f>
        <v/>
      </c>
      <c r="J34" s="15">
        <f>IF(OR(D34="",D34=0,E34=""),"",E34/D34)</f>
        <v/>
      </c>
    </row>
    <row r="35">
      <c r="B35" s="10" t="n"/>
      <c r="C35" s="10" t="n"/>
      <c r="E35" s="11" t="n"/>
      <c r="F35" s="12">
        <f>IF(OR(D35="",D35&lt;3,B35="",C35=""),"",(C35-B35)/(D35-1))</f>
        <v/>
      </c>
      <c r="G35" s="12">
        <f>IF(C35="","",$B$1-C35)</f>
        <v/>
      </c>
      <c r="H35" s="13">
        <f>IF(OR(F35="",F35=0),"",G35/F35)</f>
        <v/>
      </c>
      <c r="I35" s="14">
        <f>IF(A35="","",IF(OR(D35="",D35&lt;3),"Poucos pedidos",IF(H35&lt;=1.5,"Dentro do normal",IF(H35&lt;=2,"Atenção",IF(H35&lt;=4,"Inativo","Provavelmente perdido")))))</f>
        <v/>
      </c>
      <c r="J35" s="15">
        <f>IF(OR(D35="",D35=0,E35=""),"",E35/D35)</f>
        <v/>
      </c>
    </row>
    <row r="36">
      <c r="B36" s="10" t="n"/>
      <c r="C36" s="10" t="n"/>
      <c r="E36" s="11" t="n"/>
      <c r="F36" s="12">
        <f>IF(OR(D36="",D36&lt;3,B36="",C36=""),"",(C36-B36)/(D36-1))</f>
        <v/>
      </c>
      <c r="G36" s="12">
        <f>IF(C36="","",$B$1-C36)</f>
        <v/>
      </c>
      <c r="H36" s="13">
        <f>IF(OR(F36="",F36=0),"",G36/F36)</f>
        <v/>
      </c>
      <c r="I36" s="14">
        <f>IF(A36="","",IF(OR(D36="",D36&lt;3),"Poucos pedidos",IF(H36&lt;=1.5,"Dentro do normal",IF(H36&lt;=2,"Atenção",IF(H36&lt;=4,"Inativo","Provavelmente perdido")))))</f>
        <v/>
      </c>
      <c r="J36" s="15">
        <f>IF(OR(D36="",D36=0,E36=""),"",E36/D36)</f>
        <v/>
      </c>
    </row>
    <row r="37">
      <c r="B37" s="10" t="n"/>
      <c r="C37" s="10" t="n"/>
      <c r="E37" s="11" t="n"/>
      <c r="F37" s="12">
        <f>IF(OR(D37="",D37&lt;3,B37="",C37=""),"",(C37-B37)/(D37-1))</f>
        <v/>
      </c>
      <c r="G37" s="12">
        <f>IF(C37="","",$B$1-C37)</f>
        <v/>
      </c>
      <c r="H37" s="13">
        <f>IF(OR(F37="",F37=0),"",G37/F37)</f>
        <v/>
      </c>
      <c r="I37" s="14">
        <f>IF(A37="","",IF(OR(D37="",D37&lt;3),"Poucos pedidos",IF(H37&lt;=1.5,"Dentro do normal",IF(H37&lt;=2,"Atenção",IF(H37&lt;=4,"Inativo","Provavelmente perdido")))))</f>
        <v/>
      </c>
      <c r="J37" s="15">
        <f>IF(OR(D37="",D37=0,E37=""),"",E37/D37)</f>
        <v/>
      </c>
    </row>
    <row r="38">
      <c r="B38" s="10" t="n"/>
      <c r="C38" s="10" t="n"/>
      <c r="E38" s="11" t="n"/>
      <c r="F38" s="12">
        <f>IF(OR(D38="",D38&lt;3,B38="",C38=""),"",(C38-B38)/(D38-1))</f>
        <v/>
      </c>
      <c r="G38" s="12">
        <f>IF(C38="","",$B$1-C38)</f>
        <v/>
      </c>
      <c r="H38" s="13">
        <f>IF(OR(F38="",F38=0),"",G38/F38)</f>
        <v/>
      </c>
      <c r="I38" s="14">
        <f>IF(A38="","",IF(OR(D38="",D38&lt;3),"Poucos pedidos",IF(H38&lt;=1.5,"Dentro do normal",IF(H38&lt;=2,"Atenção",IF(H38&lt;=4,"Inativo","Provavelmente perdido")))))</f>
        <v/>
      </c>
      <c r="J38" s="15">
        <f>IF(OR(D38="",D38=0,E38=""),"",E38/D38)</f>
        <v/>
      </c>
    </row>
    <row r="39">
      <c r="B39" s="10" t="n"/>
      <c r="C39" s="10" t="n"/>
      <c r="E39" s="11" t="n"/>
      <c r="F39" s="12">
        <f>IF(OR(D39="",D39&lt;3,B39="",C39=""),"",(C39-B39)/(D39-1))</f>
        <v/>
      </c>
      <c r="G39" s="12">
        <f>IF(C39="","",$B$1-C39)</f>
        <v/>
      </c>
      <c r="H39" s="13">
        <f>IF(OR(F39="",F39=0),"",G39/F39)</f>
        <v/>
      </c>
      <c r="I39" s="14">
        <f>IF(A39="","",IF(OR(D39="",D39&lt;3),"Poucos pedidos",IF(H39&lt;=1.5,"Dentro do normal",IF(H39&lt;=2,"Atenção",IF(H39&lt;=4,"Inativo","Provavelmente perdido")))))</f>
        <v/>
      </c>
      <c r="J39" s="15">
        <f>IF(OR(D39="",D39=0,E39=""),"",E39/D39)</f>
        <v/>
      </c>
    </row>
    <row r="40">
      <c r="B40" s="10" t="n"/>
      <c r="C40" s="10" t="n"/>
      <c r="E40" s="11" t="n"/>
      <c r="F40" s="12">
        <f>IF(OR(D40="",D40&lt;3,B40="",C40=""),"",(C40-B40)/(D40-1))</f>
        <v/>
      </c>
      <c r="G40" s="12">
        <f>IF(C40="","",$B$1-C40)</f>
        <v/>
      </c>
      <c r="H40" s="13">
        <f>IF(OR(F40="",F40=0),"",G40/F40)</f>
        <v/>
      </c>
      <c r="I40" s="14">
        <f>IF(A40="","",IF(OR(D40="",D40&lt;3),"Poucos pedidos",IF(H40&lt;=1.5,"Dentro do normal",IF(H40&lt;=2,"Atenção",IF(H40&lt;=4,"Inativo","Provavelmente perdido")))))</f>
        <v/>
      </c>
      <c r="J40" s="15">
        <f>IF(OR(D40="",D40=0,E40=""),"",E40/D40)</f>
        <v/>
      </c>
    </row>
    <row r="41">
      <c r="B41" s="10" t="n"/>
      <c r="C41" s="10" t="n"/>
      <c r="E41" s="11" t="n"/>
      <c r="F41" s="12">
        <f>IF(OR(D41="",D41&lt;3,B41="",C41=""),"",(C41-B41)/(D41-1))</f>
        <v/>
      </c>
      <c r="G41" s="12">
        <f>IF(C41="","",$B$1-C41)</f>
        <v/>
      </c>
      <c r="H41" s="13">
        <f>IF(OR(F41="",F41=0),"",G41/F41)</f>
        <v/>
      </c>
      <c r="I41" s="14">
        <f>IF(A41="","",IF(OR(D41="",D41&lt;3),"Poucos pedidos",IF(H41&lt;=1.5,"Dentro do normal",IF(H41&lt;=2,"Atenção",IF(H41&lt;=4,"Inativo","Provavelmente perdido")))))</f>
        <v/>
      </c>
      <c r="J41" s="15">
        <f>IF(OR(D41="",D41=0,E41=""),"",E41/D41)</f>
        <v/>
      </c>
    </row>
    <row r="42">
      <c r="B42" s="10" t="n"/>
      <c r="C42" s="10" t="n"/>
      <c r="E42" s="11" t="n"/>
      <c r="F42" s="12">
        <f>IF(OR(D42="",D42&lt;3,B42="",C42=""),"",(C42-B42)/(D42-1))</f>
        <v/>
      </c>
      <c r="G42" s="12">
        <f>IF(C42="","",$B$1-C42)</f>
        <v/>
      </c>
      <c r="H42" s="13">
        <f>IF(OR(F42="",F42=0),"",G42/F42)</f>
        <v/>
      </c>
      <c r="I42" s="14">
        <f>IF(A42="","",IF(OR(D42="",D42&lt;3),"Poucos pedidos",IF(H42&lt;=1.5,"Dentro do normal",IF(H42&lt;=2,"Atenção",IF(H42&lt;=4,"Inativo","Provavelmente perdido")))))</f>
        <v/>
      </c>
      <c r="J42" s="15">
        <f>IF(OR(D42="",D42=0,E42=""),"",E42/D42)</f>
        <v/>
      </c>
    </row>
    <row r="43">
      <c r="B43" s="10" t="n"/>
      <c r="C43" s="10" t="n"/>
      <c r="E43" s="11" t="n"/>
      <c r="F43" s="12">
        <f>IF(OR(D43="",D43&lt;3,B43="",C43=""),"",(C43-B43)/(D43-1))</f>
        <v/>
      </c>
      <c r="G43" s="12">
        <f>IF(C43="","",$B$1-C43)</f>
        <v/>
      </c>
      <c r="H43" s="13">
        <f>IF(OR(F43="",F43=0),"",G43/F43)</f>
        <v/>
      </c>
      <c r="I43" s="14">
        <f>IF(A43="","",IF(OR(D43="",D43&lt;3),"Poucos pedidos",IF(H43&lt;=1.5,"Dentro do normal",IF(H43&lt;=2,"Atenção",IF(H43&lt;=4,"Inativo","Provavelmente perdido")))))</f>
        <v/>
      </c>
      <c r="J43" s="15">
        <f>IF(OR(D43="",D43=0,E43=""),"",E43/D43)</f>
        <v/>
      </c>
    </row>
    <row r="44">
      <c r="B44" s="10" t="n"/>
      <c r="C44" s="10" t="n"/>
      <c r="E44" s="11" t="n"/>
      <c r="F44" s="12">
        <f>IF(OR(D44="",D44&lt;3,B44="",C44=""),"",(C44-B44)/(D44-1))</f>
        <v/>
      </c>
      <c r="G44" s="12">
        <f>IF(C44="","",$B$1-C44)</f>
        <v/>
      </c>
      <c r="H44" s="13">
        <f>IF(OR(F44="",F44=0),"",G44/F44)</f>
        <v/>
      </c>
      <c r="I44" s="14">
        <f>IF(A44="","",IF(OR(D44="",D44&lt;3),"Poucos pedidos",IF(H44&lt;=1.5,"Dentro do normal",IF(H44&lt;=2,"Atenção",IF(H44&lt;=4,"Inativo","Provavelmente perdido")))))</f>
        <v/>
      </c>
      <c r="J44" s="15">
        <f>IF(OR(D44="",D44=0,E44=""),"",E44/D44)</f>
        <v/>
      </c>
    </row>
    <row r="45">
      <c r="B45" s="10" t="n"/>
      <c r="C45" s="10" t="n"/>
      <c r="E45" s="11" t="n"/>
      <c r="F45" s="12">
        <f>IF(OR(D45="",D45&lt;3,B45="",C45=""),"",(C45-B45)/(D45-1))</f>
        <v/>
      </c>
      <c r="G45" s="12">
        <f>IF(C45="","",$B$1-C45)</f>
        <v/>
      </c>
      <c r="H45" s="13">
        <f>IF(OR(F45="",F45=0),"",G45/F45)</f>
        <v/>
      </c>
      <c r="I45" s="14">
        <f>IF(A45="","",IF(OR(D45="",D45&lt;3),"Poucos pedidos",IF(H45&lt;=1.5,"Dentro do normal",IF(H45&lt;=2,"Atenção",IF(H45&lt;=4,"Inativo","Provavelmente perdido")))))</f>
        <v/>
      </c>
      <c r="J45" s="15">
        <f>IF(OR(D45="",D45=0,E45=""),"",E45/D45)</f>
        <v/>
      </c>
    </row>
    <row r="46">
      <c r="B46" s="10" t="n"/>
      <c r="C46" s="10" t="n"/>
      <c r="E46" s="11" t="n"/>
      <c r="F46" s="12">
        <f>IF(OR(D46="",D46&lt;3,B46="",C46=""),"",(C46-B46)/(D46-1))</f>
        <v/>
      </c>
      <c r="G46" s="12">
        <f>IF(C46="","",$B$1-C46)</f>
        <v/>
      </c>
      <c r="H46" s="13">
        <f>IF(OR(F46="",F46=0),"",G46/F46)</f>
        <v/>
      </c>
      <c r="I46" s="14">
        <f>IF(A46="","",IF(OR(D46="",D46&lt;3),"Poucos pedidos",IF(H46&lt;=1.5,"Dentro do normal",IF(H46&lt;=2,"Atenção",IF(H46&lt;=4,"Inativo","Provavelmente perdido")))))</f>
        <v/>
      </c>
      <c r="J46" s="15">
        <f>IF(OR(D46="",D46=0,E46=""),"",E46/D46)</f>
        <v/>
      </c>
    </row>
    <row r="47">
      <c r="B47" s="10" t="n"/>
      <c r="C47" s="10" t="n"/>
      <c r="E47" s="11" t="n"/>
      <c r="F47" s="12">
        <f>IF(OR(D47="",D47&lt;3,B47="",C47=""),"",(C47-B47)/(D47-1))</f>
        <v/>
      </c>
      <c r="G47" s="12">
        <f>IF(C47="","",$B$1-C47)</f>
        <v/>
      </c>
      <c r="H47" s="13">
        <f>IF(OR(F47="",F47=0),"",G47/F47)</f>
        <v/>
      </c>
      <c r="I47" s="14">
        <f>IF(A47="","",IF(OR(D47="",D47&lt;3),"Poucos pedidos",IF(H47&lt;=1.5,"Dentro do normal",IF(H47&lt;=2,"Atenção",IF(H47&lt;=4,"Inativo","Provavelmente perdido")))))</f>
        <v/>
      </c>
      <c r="J47" s="15">
        <f>IF(OR(D47="",D47=0,E47=""),"",E47/D47)</f>
        <v/>
      </c>
    </row>
    <row r="48">
      <c r="B48" s="10" t="n"/>
      <c r="C48" s="10" t="n"/>
      <c r="E48" s="11" t="n"/>
      <c r="F48" s="12">
        <f>IF(OR(D48="",D48&lt;3,B48="",C48=""),"",(C48-B48)/(D48-1))</f>
        <v/>
      </c>
      <c r="G48" s="12">
        <f>IF(C48="","",$B$1-C48)</f>
        <v/>
      </c>
      <c r="H48" s="13">
        <f>IF(OR(F48="",F48=0),"",G48/F48)</f>
        <v/>
      </c>
      <c r="I48" s="14">
        <f>IF(A48="","",IF(OR(D48="",D48&lt;3),"Poucos pedidos",IF(H48&lt;=1.5,"Dentro do normal",IF(H48&lt;=2,"Atenção",IF(H48&lt;=4,"Inativo","Provavelmente perdido")))))</f>
        <v/>
      </c>
      <c r="J48" s="15">
        <f>IF(OR(D48="",D48=0,E48=""),"",E48/D48)</f>
        <v/>
      </c>
    </row>
    <row r="49">
      <c r="B49" s="10" t="n"/>
      <c r="C49" s="10" t="n"/>
      <c r="E49" s="11" t="n"/>
      <c r="F49" s="12">
        <f>IF(OR(D49="",D49&lt;3,B49="",C49=""),"",(C49-B49)/(D49-1))</f>
        <v/>
      </c>
      <c r="G49" s="12">
        <f>IF(C49="","",$B$1-C49)</f>
        <v/>
      </c>
      <c r="H49" s="13">
        <f>IF(OR(F49="",F49=0),"",G49/F49)</f>
        <v/>
      </c>
      <c r="I49" s="14">
        <f>IF(A49="","",IF(OR(D49="",D49&lt;3),"Poucos pedidos",IF(H49&lt;=1.5,"Dentro do normal",IF(H49&lt;=2,"Atenção",IF(H49&lt;=4,"Inativo","Provavelmente perdido")))))</f>
        <v/>
      </c>
      <c r="J49" s="15">
        <f>IF(OR(D49="",D49=0,E49=""),"",E49/D49)</f>
        <v/>
      </c>
    </row>
    <row r="50">
      <c r="B50" s="10" t="n"/>
      <c r="C50" s="10" t="n"/>
      <c r="E50" s="11" t="n"/>
      <c r="F50" s="12">
        <f>IF(OR(D50="",D50&lt;3,B50="",C50=""),"",(C50-B50)/(D50-1))</f>
        <v/>
      </c>
      <c r="G50" s="12">
        <f>IF(C50="","",$B$1-C50)</f>
        <v/>
      </c>
      <c r="H50" s="13">
        <f>IF(OR(F50="",F50=0),"",G50/F50)</f>
        <v/>
      </c>
      <c r="I50" s="14">
        <f>IF(A50="","",IF(OR(D50="",D50&lt;3),"Poucos pedidos",IF(H50&lt;=1.5,"Dentro do normal",IF(H50&lt;=2,"Atenção",IF(H50&lt;=4,"Inativo","Provavelmente perdido")))))</f>
        <v/>
      </c>
      <c r="J50" s="15">
        <f>IF(OR(D50="",D50=0,E50=""),"",E50/D50)</f>
        <v/>
      </c>
    </row>
    <row r="51">
      <c r="B51" s="10" t="n"/>
      <c r="C51" s="10" t="n"/>
      <c r="E51" s="11" t="n"/>
      <c r="F51" s="12">
        <f>IF(OR(D51="",D51&lt;3,B51="",C51=""),"",(C51-B51)/(D51-1))</f>
        <v/>
      </c>
      <c r="G51" s="12">
        <f>IF(C51="","",$B$1-C51)</f>
        <v/>
      </c>
      <c r="H51" s="13">
        <f>IF(OR(F51="",F51=0),"",G51/F51)</f>
        <v/>
      </c>
      <c r="I51" s="14">
        <f>IF(A51="","",IF(OR(D51="",D51&lt;3),"Poucos pedidos",IF(H51&lt;=1.5,"Dentro do normal",IF(H51&lt;=2,"Atenção",IF(H51&lt;=4,"Inativo","Provavelmente perdido")))))</f>
        <v/>
      </c>
      <c r="J51" s="15">
        <f>IF(OR(D51="",D51=0,E51=""),"",E51/D51)</f>
        <v/>
      </c>
    </row>
    <row r="52">
      <c r="B52" s="10" t="n"/>
      <c r="C52" s="10" t="n"/>
      <c r="E52" s="11" t="n"/>
      <c r="F52" s="12">
        <f>IF(OR(D52="",D52&lt;3,B52="",C52=""),"",(C52-B52)/(D52-1))</f>
        <v/>
      </c>
      <c r="G52" s="12">
        <f>IF(C52="","",$B$1-C52)</f>
        <v/>
      </c>
      <c r="H52" s="13">
        <f>IF(OR(F52="",F52=0),"",G52/F52)</f>
        <v/>
      </c>
      <c r="I52" s="14">
        <f>IF(A52="","",IF(OR(D52="",D52&lt;3),"Poucos pedidos",IF(H52&lt;=1.5,"Dentro do normal",IF(H52&lt;=2,"Atenção",IF(H52&lt;=4,"Inativo","Provavelmente perdido")))))</f>
        <v/>
      </c>
      <c r="J52" s="15">
        <f>IF(OR(D52="",D52=0,E52=""),"",E52/D52)</f>
        <v/>
      </c>
    </row>
    <row r="53">
      <c r="B53" s="10" t="n"/>
      <c r="C53" s="10" t="n"/>
      <c r="E53" s="11" t="n"/>
      <c r="F53" s="12">
        <f>IF(OR(D53="",D53&lt;3,B53="",C53=""),"",(C53-B53)/(D53-1))</f>
        <v/>
      </c>
      <c r="G53" s="12">
        <f>IF(C53="","",$B$1-C53)</f>
        <v/>
      </c>
      <c r="H53" s="13">
        <f>IF(OR(F53="",F53=0),"",G53/F53)</f>
        <v/>
      </c>
      <c r="I53" s="14">
        <f>IF(A53="","",IF(OR(D53="",D53&lt;3),"Poucos pedidos",IF(H53&lt;=1.5,"Dentro do normal",IF(H53&lt;=2,"Atenção",IF(H53&lt;=4,"Inativo","Provavelmente perdido")))))</f>
        <v/>
      </c>
      <c r="J53" s="15">
        <f>IF(OR(D53="",D53=0,E53=""),"",E53/D53)</f>
        <v/>
      </c>
    </row>
    <row r="54">
      <c r="B54" s="10" t="n"/>
      <c r="C54" s="10" t="n"/>
      <c r="E54" s="11" t="n"/>
      <c r="F54" s="12">
        <f>IF(OR(D54="",D54&lt;3,B54="",C54=""),"",(C54-B54)/(D54-1))</f>
        <v/>
      </c>
      <c r="G54" s="12">
        <f>IF(C54="","",$B$1-C54)</f>
        <v/>
      </c>
      <c r="H54" s="13">
        <f>IF(OR(F54="",F54=0),"",G54/F54)</f>
        <v/>
      </c>
      <c r="I54" s="14">
        <f>IF(A54="","",IF(OR(D54="",D54&lt;3),"Poucos pedidos",IF(H54&lt;=1.5,"Dentro do normal",IF(H54&lt;=2,"Atenção",IF(H54&lt;=4,"Inativo","Provavelmente perdido")))))</f>
        <v/>
      </c>
      <c r="J54" s="15">
        <f>IF(OR(D54="",D54=0,E54=""),"",E54/D54)</f>
        <v/>
      </c>
    </row>
    <row r="55">
      <c r="B55" s="10" t="n"/>
      <c r="C55" s="10" t="n"/>
      <c r="E55" s="11" t="n"/>
      <c r="F55" s="12">
        <f>IF(OR(D55="",D55&lt;3,B55="",C55=""),"",(C55-B55)/(D55-1))</f>
        <v/>
      </c>
      <c r="G55" s="12">
        <f>IF(C55="","",$B$1-C55)</f>
        <v/>
      </c>
      <c r="H55" s="13">
        <f>IF(OR(F55="",F55=0),"",G55/F55)</f>
        <v/>
      </c>
      <c r="I55" s="14">
        <f>IF(A55="","",IF(OR(D55="",D55&lt;3),"Poucos pedidos",IF(H55&lt;=1.5,"Dentro do normal",IF(H55&lt;=2,"Atenção",IF(H55&lt;=4,"Inativo","Provavelmente perdido")))))</f>
        <v/>
      </c>
      <c r="J55" s="15">
        <f>IF(OR(D55="",D55=0,E55=""),"",E55/D55)</f>
        <v/>
      </c>
    </row>
    <row r="56">
      <c r="B56" s="10" t="n"/>
      <c r="C56" s="10" t="n"/>
      <c r="E56" s="11" t="n"/>
      <c r="F56" s="12">
        <f>IF(OR(D56="",D56&lt;3,B56="",C56=""),"",(C56-B56)/(D56-1))</f>
        <v/>
      </c>
      <c r="G56" s="12">
        <f>IF(C56="","",$B$1-C56)</f>
        <v/>
      </c>
      <c r="H56" s="13">
        <f>IF(OR(F56="",F56=0),"",G56/F56)</f>
        <v/>
      </c>
      <c r="I56" s="14">
        <f>IF(A56="","",IF(OR(D56="",D56&lt;3),"Poucos pedidos",IF(H56&lt;=1.5,"Dentro do normal",IF(H56&lt;=2,"Atenção",IF(H56&lt;=4,"Inativo","Provavelmente perdido")))))</f>
        <v/>
      </c>
      <c r="J56" s="15">
        <f>IF(OR(D56="",D56=0,E56=""),"",E56/D56)</f>
        <v/>
      </c>
    </row>
    <row r="57">
      <c r="B57" s="10" t="n"/>
      <c r="C57" s="10" t="n"/>
      <c r="E57" s="11" t="n"/>
      <c r="F57" s="12">
        <f>IF(OR(D57="",D57&lt;3,B57="",C57=""),"",(C57-B57)/(D57-1))</f>
        <v/>
      </c>
      <c r="G57" s="12">
        <f>IF(C57="","",$B$1-C57)</f>
        <v/>
      </c>
      <c r="H57" s="13">
        <f>IF(OR(F57="",F57=0),"",G57/F57)</f>
        <v/>
      </c>
      <c r="I57" s="14">
        <f>IF(A57="","",IF(OR(D57="",D57&lt;3),"Poucos pedidos",IF(H57&lt;=1.5,"Dentro do normal",IF(H57&lt;=2,"Atenção",IF(H57&lt;=4,"Inativo","Provavelmente perdido")))))</f>
        <v/>
      </c>
      <c r="J57" s="15">
        <f>IF(OR(D57="",D57=0,E57=""),"",E57/D57)</f>
        <v/>
      </c>
    </row>
    <row r="58">
      <c r="B58" s="10" t="n"/>
      <c r="C58" s="10" t="n"/>
      <c r="E58" s="11" t="n"/>
      <c r="F58" s="12">
        <f>IF(OR(D58="",D58&lt;3,B58="",C58=""),"",(C58-B58)/(D58-1))</f>
        <v/>
      </c>
      <c r="G58" s="12">
        <f>IF(C58="","",$B$1-C58)</f>
        <v/>
      </c>
      <c r="H58" s="13">
        <f>IF(OR(F58="",F58=0),"",G58/F58)</f>
        <v/>
      </c>
      <c r="I58" s="14">
        <f>IF(A58="","",IF(OR(D58="",D58&lt;3),"Poucos pedidos",IF(H58&lt;=1.5,"Dentro do normal",IF(H58&lt;=2,"Atenção",IF(H58&lt;=4,"Inativo","Provavelmente perdido")))))</f>
        <v/>
      </c>
      <c r="J58" s="15">
        <f>IF(OR(D58="",D58=0,E58=""),"",E58/D58)</f>
        <v/>
      </c>
    </row>
    <row r="59">
      <c r="B59" s="10" t="n"/>
      <c r="C59" s="10" t="n"/>
      <c r="E59" s="11" t="n"/>
      <c r="F59" s="12">
        <f>IF(OR(D59="",D59&lt;3,B59="",C59=""),"",(C59-B59)/(D59-1))</f>
        <v/>
      </c>
      <c r="G59" s="12">
        <f>IF(C59="","",$B$1-C59)</f>
        <v/>
      </c>
      <c r="H59" s="13">
        <f>IF(OR(F59="",F59=0),"",G59/F59)</f>
        <v/>
      </c>
      <c r="I59" s="14">
        <f>IF(A59="","",IF(OR(D59="",D59&lt;3),"Poucos pedidos",IF(H59&lt;=1.5,"Dentro do normal",IF(H59&lt;=2,"Atenção",IF(H59&lt;=4,"Inativo","Provavelmente perdido")))))</f>
        <v/>
      </c>
      <c r="J59" s="15">
        <f>IF(OR(D59="",D59=0,E59=""),"",E59/D59)</f>
        <v/>
      </c>
    </row>
    <row r="60">
      <c r="B60" s="10" t="n"/>
      <c r="C60" s="10" t="n"/>
      <c r="E60" s="11" t="n"/>
      <c r="F60" s="12">
        <f>IF(OR(D60="",D60&lt;3,B60="",C60=""),"",(C60-B60)/(D60-1))</f>
        <v/>
      </c>
      <c r="G60" s="12">
        <f>IF(C60="","",$B$1-C60)</f>
        <v/>
      </c>
      <c r="H60" s="13">
        <f>IF(OR(F60="",F60=0),"",G60/F60)</f>
        <v/>
      </c>
      <c r="I60" s="14">
        <f>IF(A60="","",IF(OR(D60="",D60&lt;3),"Poucos pedidos",IF(H60&lt;=1.5,"Dentro do normal",IF(H60&lt;=2,"Atenção",IF(H60&lt;=4,"Inativo","Provavelmente perdido")))))</f>
        <v/>
      </c>
      <c r="J60" s="15">
        <f>IF(OR(D60="",D60=0,E60=""),"",E60/D60)</f>
        <v/>
      </c>
    </row>
    <row r="61">
      <c r="B61" s="10" t="n"/>
      <c r="C61" s="10" t="n"/>
      <c r="E61" s="11" t="n"/>
      <c r="F61" s="12">
        <f>IF(OR(D61="",D61&lt;3,B61="",C61=""),"",(C61-B61)/(D61-1))</f>
        <v/>
      </c>
      <c r="G61" s="12">
        <f>IF(C61="","",$B$1-C61)</f>
        <v/>
      </c>
      <c r="H61" s="13">
        <f>IF(OR(F61="",F61=0),"",G61/F61)</f>
        <v/>
      </c>
      <c r="I61" s="14">
        <f>IF(A61="","",IF(OR(D61="",D61&lt;3),"Poucos pedidos",IF(H61&lt;=1.5,"Dentro do normal",IF(H61&lt;=2,"Atenção",IF(H61&lt;=4,"Inativo","Provavelmente perdido")))))</f>
        <v/>
      </c>
      <c r="J61" s="15">
        <f>IF(OR(D61="",D61=0,E61=""),"",E61/D61)</f>
        <v/>
      </c>
    </row>
    <row r="62">
      <c r="B62" s="10" t="n"/>
      <c r="C62" s="10" t="n"/>
      <c r="E62" s="11" t="n"/>
      <c r="F62" s="12">
        <f>IF(OR(D62="",D62&lt;3,B62="",C62=""),"",(C62-B62)/(D62-1))</f>
        <v/>
      </c>
      <c r="G62" s="12">
        <f>IF(C62="","",$B$1-C62)</f>
        <v/>
      </c>
      <c r="H62" s="13">
        <f>IF(OR(F62="",F62=0),"",G62/F62)</f>
        <v/>
      </c>
      <c r="I62" s="14">
        <f>IF(A62="","",IF(OR(D62="",D62&lt;3),"Poucos pedidos",IF(H62&lt;=1.5,"Dentro do normal",IF(H62&lt;=2,"Atenção",IF(H62&lt;=4,"Inativo","Provavelmente perdido")))))</f>
        <v/>
      </c>
      <c r="J62" s="15">
        <f>IF(OR(D62="",D62=0,E62=""),"",E62/D62)</f>
        <v/>
      </c>
    </row>
    <row r="63">
      <c r="B63" s="10" t="n"/>
      <c r="C63" s="10" t="n"/>
      <c r="E63" s="11" t="n"/>
      <c r="F63" s="12">
        <f>IF(OR(D63="",D63&lt;3,B63="",C63=""),"",(C63-B63)/(D63-1))</f>
        <v/>
      </c>
      <c r="G63" s="12">
        <f>IF(C63="","",$B$1-C63)</f>
        <v/>
      </c>
      <c r="H63" s="13">
        <f>IF(OR(F63="",F63=0),"",G63/F63)</f>
        <v/>
      </c>
      <c r="I63" s="14">
        <f>IF(A63="","",IF(OR(D63="",D63&lt;3),"Poucos pedidos",IF(H63&lt;=1.5,"Dentro do normal",IF(H63&lt;=2,"Atenção",IF(H63&lt;=4,"Inativo","Provavelmente perdido")))))</f>
        <v/>
      </c>
      <c r="J63" s="15">
        <f>IF(OR(D63="",D63=0,E63=""),"",E63/D63)</f>
        <v/>
      </c>
    </row>
    <row r="64">
      <c r="B64" s="10" t="n"/>
      <c r="C64" s="10" t="n"/>
      <c r="E64" s="11" t="n"/>
      <c r="F64" s="12">
        <f>IF(OR(D64="",D64&lt;3,B64="",C64=""),"",(C64-B64)/(D64-1))</f>
        <v/>
      </c>
      <c r="G64" s="12">
        <f>IF(C64="","",$B$1-C64)</f>
        <v/>
      </c>
      <c r="H64" s="13">
        <f>IF(OR(F64="",F64=0),"",G64/F64)</f>
        <v/>
      </c>
      <c r="I64" s="14">
        <f>IF(A64="","",IF(OR(D64="",D64&lt;3),"Poucos pedidos",IF(H64&lt;=1.5,"Dentro do normal",IF(H64&lt;=2,"Atenção",IF(H64&lt;=4,"Inativo","Provavelmente perdido")))))</f>
        <v/>
      </c>
      <c r="J64" s="15">
        <f>IF(OR(D64="",D64=0,E64=""),"",E64/D64)</f>
        <v/>
      </c>
    </row>
    <row r="65">
      <c r="B65" s="10" t="n"/>
      <c r="C65" s="10" t="n"/>
      <c r="E65" s="11" t="n"/>
      <c r="F65" s="12">
        <f>IF(OR(D65="",D65&lt;3,B65="",C65=""),"",(C65-B65)/(D65-1))</f>
        <v/>
      </c>
      <c r="G65" s="12">
        <f>IF(C65="","",$B$1-C65)</f>
        <v/>
      </c>
      <c r="H65" s="13">
        <f>IF(OR(F65="",F65=0),"",G65/F65)</f>
        <v/>
      </c>
      <c r="I65" s="14">
        <f>IF(A65="","",IF(OR(D65="",D65&lt;3),"Poucos pedidos",IF(H65&lt;=1.5,"Dentro do normal",IF(H65&lt;=2,"Atenção",IF(H65&lt;=4,"Inativo","Provavelmente perdido")))))</f>
        <v/>
      </c>
      <c r="J65" s="15">
        <f>IF(OR(D65="",D65=0,E65=""),"",E65/D65)</f>
        <v/>
      </c>
    </row>
    <row r="66">
      <c r="B66" s="10" t="n"/>
      <c r="C66" s="10" t="n"/>
      <c r="E66" s="11" t="n"/>
      <c r="F66" s="12">
        <f>IF(OR(D66="",D66&lt;3,B66="",C66=""),"",(C66-B66)/(D66-1))</f>
        <v/>
      </c>
      <c r="G66" s="12">
        <f>IF(C66="","",$B$1-C66)</f>
        <v/>
      </c>
      <c r="H66" s="13">
        <f>IF(OR(F66="",F66=0),"",G66/F66)</f>
        <v/>
      </c>
      <c r="I66" s="14">
        <f>IF(A66="","",IF(OR(D66="",D66&lt;3),"Poucos pedidos",IF(H66&lt;=1.5,"Dentro do normal",IF(H66&lt;=2,"Atenção",IF(H66&lt;=4,"Inativo","Provavelmente perdido")))))</f>
        <v/>
      </c>
      <c r="J66" s="15">
        <f>IF(OR(D66="",D66=0,E66=""),"",E66/D66)</f>
        <v/>
      </c>
    </row>
    <row r="67">
      <c r="B67" s="10" t="n"/>
      <c r="C67" s="10" t="n"/>
      <c r="E67" s="11" t="n"/>
      <c r="F67" s="12">
        <f>IF(OR(D67="",D67&lt;3,B67="",C67=""),"",(C67-B67)/(D67-1))</f>
        <v/>
      </c>
      <c r="G67" s="12">
        <f>IF(C67="","",$B$1-C67)</f>
        <v/>
      </c>
      <c r="H67" s="13">
        <f>IF(OR(F67="",F67=0),"",G67/F67)</f>
        <v/>
      </c>
      <c r="I67" s="14">
        <f>IF(A67="","",IF(OR(D67="",D67&lt;3),"Poucos pedidos",IF(H67&lt;=1.5,"Dentro do normal",IF(H67&lt;=2,"Atenção",IF(H67&lt;=4,"Inativo","Provavelmente perdido")))))</f>
        <v/>
      </c>
      <c r="J67" s="15">
        <f>IF(OR(D67="",D67=0,E67=""),"",E67/D67)</f>
        <v/>
      </c>
    </row>
    <row r="68">
      <c r="B68" s="10" t="n"/>
      <c r="C68" s="10" t="n"/>
      <c r="E68" s="11" t="n"/>
      <c r="F68" s="12">
        <f>IF(OR(D68="",D68&lt;3,B68="",C68=""),"",(C68-B68)/(D68-1))</f>
        <v/>
      </c>
      <c r="G68" s="12">
        <f>IF(C68="","",$B$1-C68)</f>
        <v/>
      </c>
      <c r="H68" s="13">
        <f>IF(OR(F68="",F68=0),"",G68/F68)</f>
        <v/>
      </c>
      <c r="I68" s="14">
        <f>IF(A68="","",IF(OR(D68="",D68&lt;3),"Poucos pedidos",IF(H68&lt;=1.5,"Dentro do normal",IF(H68&lt;=2,"Atenção",IF(H68&lt;=4,"Inativo","Provavelmente perdido")))))</f>
        <v/>
      </c>
      <c r="J68" s="15">
        <f>IF(OR(D68="",D68=0,E68=""),"",E68/D68)</f>
        <v/>
      </c>
    </row>
    <row r="69">
      <c r="B69" s="10" t="n"/>
      <c r="C69" s="10" t="n"/>
      <c r="E69" s="11" t="n"/>
      <c r="F69" s="12">
        <f>IF(OR(D69="",D69&lt;3,B69="",C69=""),"",(C69-B69)/(D69-1))</f>
        <v/>
      </c>
      <c r="G69" s="12">
        <f>IF(C69="","",$B$1-C69)</f>
        <v/>
      </c>
      <c r="H69" s="13">
        <f>IF(OR(F69="",F69=0),"",G69/F69)</f>
        <v/>
      </c>
      <c r="I69" s="14">
        <f>IF(A69="","",IF(OR(D69="",D69&lt;3),"Poucos pedidos",IF(H69&lt;=1.5,"Dentro do normal",IF(H69&lt;=2,"Atenção",IF(H69&lt;=4,"Inativo","Provavelmente perdido")))))</f>
        <v/>
      </c>
      <c r="J69" s="15">
        <f>IF(OR(D69="",D69=0,E69=""),"",E69/D69)</f>
        <v/>
      </c>
    </row>
    <row r="70">
      <c r="B70" s="10" t="n"/>
      <c r="C70" s="10" t="n"/>
      <c r="E70" s="11" t="n"/>
      <c r="F70" s="12">
        <f>IF(OR(D70="",D70&lt;3,B70="",C70=""),"",(C70-B70)/(D70-1))</f>
        <v/>
      </c>
      <c r="G70" s="12">
        <f>IF(C70="","",$B$1-C70)</f>
        <v/>
      </c>
      <c r="H70" s="13">
        <f>IF(OR(F70="",F70=0),"",G70/F70)</f>
        <v/>
      </c>
      <c r="I70" s="14">
        <f>IF(A70="","",IF(OR(D70="",D70&lt;3),"Poucos pedidos",IF(H70&lt;=1.5,"Dentro do normal",IF(H70&lt;=2,"Atenção",IF(H70&lt;=4,"Inativo","Provavelmente perdido")))))</f>
        <v/>
      </c>
      <c r="J70" s="15">
        <f>IF(OR(D70="",D70=0,E70=""),"",E70/D70)</f>
        <v/>
      </c>
    </row>
    <row r="71">
      <c r="B71" s="10" t="n"/>
      <c r="C71" s="10" t="n"/>
      <c r="E71" s="11" t="n"/>
      <c r="F71" s="12">
        <f>IF(OR(D71="",D71&lt;3,B71="",C71=""),"",(C71-B71)/(D71-1))</f>
        <v/>
      </c>
      <c r="G71" s="12">
        <f>IF(C71="","",$B$1-C71)</f>
        <v/>
      </c>
      <c r="H71" s="13">
        <f>IF(OR(F71="",F71=0),"",G71/F71)</f>
        <v/>
      </c>
      <c r="I71" s="14">
        <f>IF(A71="","",IF(OR(D71="",D71&lt;3),"Poucos pedidos",IF(H71&lt;=1.5,"Dentro do normal",IF(H71&lt;=2,"Atenção",IF(H71&lt;=4,"Inativo","Provavelmente perdido")))))</f>
        <v/>
      </c>
      <c r="J71" s="15">
        <f>IF(OR(D71="",D71=0,E71=""),"",E71/D71)</f>
        <v/>
      </c>
    </row>
    <row r="72">
      <c r="B72" s="10" t="n"/>
      <c r="C72" s="10" t="n"/>
      <c r="E72" s="11" t="n"/>
      <c r="F72" s="12">
        <f>IF(OR(D72="",D72&lt;3,B72="",C72=""),"",(C72-B72)/(D72-1))</f>
        <v/>
      </c>
      <c r="G72" s="12">
        <f>IF(C72="","",$B$1-C72)</f>
        <v/>
      </c>
      <c r="H72" s="13">
        <f>IF(OR(F72="",F72=0),"",G72/F72)</f>
        <v/>
      </c>
      <c r="I72" s="14">
        <f>IF(A72="","",IF(OR(D72="",D72&lt;3),"Poucos pedidos",IF(H72&lt;=1.5,"Dentro do normal",IF(H72&lt;=2,"Atenção",IF(H72&lt;=4,"Inativo","Provavelmente perdido")))))</f>
        <v/>
      </c>
      <c r="J72" s="15">
        <f>IF(OR(D72="",D72=0,E72=""),"",E72/D72)</f>
        <v/>
      </c>
    </row>
    <row r="73">
      <c r="B73" s="10" t="n"/>
      <c r="C73" s="10" t="n"/>
      <c r="E73" s="11" t="n"/>
      <c r="F73" s="12">
        <f>IF(OR(D73="",D73&lt;3,B73="",C73=""),"",(C73-B73)/(D73-1))</f>
        <v/>
      </c>
      <c r="G73" s="12">
        <f>IF(C73="","",$B$1-C73)</f>
        <v/>
      </c>
      <c r="H73" s="13">
        <f>IF(OR(F73="",F73=0),"",G73/F73)</f>
        <v/>
      </c>
      <c r="I73" s="14">
        <f>IF(A73="","",IF(OR(D73="",D73&lt;3),"Poucos pedidos",IF(H73&lt;=1.5,"Dentro do normal",IF(H73&lt;=2,"Atenção",IF(H73&lt;=4,"Inativo","Provavelmente perdido")))))</f>
        <v/>
      </c>
      <c r="J73" s="15">
        <f>IF(OR(D73="",D73=0,E73=""),"",E73/D73)</f>
        <v/>
      </c>
    </row>
    <row r="74">
      <c r="B74" s="10" t="n"/>
      <c r="C74" s="10" t="n"/>
      <c r="E74" s="11" t="n"/>
      <c r="F74" s="12">
        <f>IF(OR(D74="",D74&lt;3,B74="",C74=""),"",(C74-B74)/(D74-1))</f>
        <v/>
      </c>
      <c r="G74" s="12">
        <f>IF(C74="","",$B$1-C74)</f>
        <v/>
      </c>
      <c r="H74" s="13">
        <f>IF(OR(F74="",F74=0),"",G74/F74)</f>
        <v/>
      </c>
      <c r="I74" s="14">
        <f>IF(A74="","",IF(OR(D74="",D74&lt;3),"Poucos pedidos",IF(H74&lt;=1.5,"Dentro do normal",IF(H74&lt;=2,"Atenção",IF(H74&lt;=4,"Inativo","Provavelmente perdido")))))</f>
        <v/>
      </c>
      <c r="J74" s="15">
        <f>IF(OR(D74="",D74=0,E74=""),"",E74/D74)</f>
        <v/>
      </c>
    </row>
    <row r="75">
      <c r="B75" s="10" t="n"/>
      <c r="C75" s="10" t="n"/>
      <c r="E75" s="11" t="n"/>
      <c r="F75" s="12">
        <f>IF(OR(D75="",D75&lt;3,B75="",C75=""),"",(C75-B75)/(D75-1))</f>
        <v/>
      </c>
      <c r="G75" s="12">
        <f>IF(C75="","",$B$1-C75)</f>
        <v/>
      </c>
      <c r="H75" s="13">
        <f>IF(OR(F75="",F75=0),"",G75/F75)</f>
        <v/>
      </c>
      <c r="I75" s="14">
        <f>IF(A75="","",IF(OR(D75="",D75&lt;3),"Poucos pedidos",IF(H75&lt;=1.5,"Dentro do normal",IF(H75&lt;=2,"Atenção",IF(H75&lt;=4,"Inativo","Provavelmente perdido")))))</f>
        <v/>
      </c>
      <c r="J75" s="15">
        <f>IF(OR(D75="",D75=0,E75=""),"",E75/D75)</f>
        <v/>
      </c>
    </row>
    <row r="76">
      <c r="B76" s="10" t="n"/>
      <c r="C76" s="10" t="n"/>
      <c r="E76" s="11" t="n"/>
      <c r="F76" s="12">
        <f>IF(OR(D76="",D76&lt;3,B76="",C76=""),"",(C76-B76)/(D76-1))</f>
        <v/>
      </c>
      <c r="G76" s="12">
        <f>IF(C76="","",$B$1-C76)</f>
        <v/>
      </c>
      <c r="H76" s="13">
        <f>IF(OR(F76="",F76=0),"",G76/F76)</f>
        <v/>
      </c>
      <c r="I76" s="14">
        <f>IF(A76="","",IF(OR(D76="",D76&lt;3),"Poucos pedidos",IF(H76&lt;=1.5,"Dentro do normal",IF(H76&lt;=2,"Atenção",IF(H76&lt;=4,"Inativo","Provavelmente perdido")))))</f>
        <v/>
      </c>
      <c r="J76" s="15">
        <f>IF(OR(D76="",D76=0,E76=""),"",E76/D76)</f>
        <v/>
      </c>
    </row>
    <row r="77">
      <c r="B77" s="10" t="n"/>
      <c r="C77" s="10" t="n"/>
      <c r="E77" s="11" t="n"/>
      <c r="F77" s="12">
        <f>IF(OR(D77="",D77&lt;3,B77="",C77=""),"",(C77-B77)/(D77-1))</f>
        <v/>
      </c>
      <c r="G77" s="12">
        <f>IF(C77="","",$B$1-C77)</f>
        <v/>
      </c>
      <c r="H77" s="13">
        <f>IF(OR(F77="",F77=0),"",G77/F77)</f>
        <v/>
      </c>
      <c r="I77" s="14">
        <f>IF(A77="","",IF(OR(D77="",D77&lt;3),"Poucos pedidos",IF(H77&lt;=1.5,"Dentro do normal",IF(H77&lt;=2,"Atenção",IF(H77&lt;=4,"Inativo","Provavelmente perdido")))))</f>
        <v/>
      </c>
      <c r="J77" s="15">
        <f>IF(OR(D77="",D77=0,E77=""),"",E77/D77)</f>
        <v/>
      </c>
    </row>
    <row r="78">
      <c r="B78" s="10" t="n"/>
      <c r="C78" s="10" t="n"/>
      <c r="E78" s="11" t="n"/>
      <c r="F78" s="12">
        <f>IF(OR(D78="",D78&lt;3,B78="",C78=""),"",(C78-B78)/(D78-1))</f>
        <v/>
      </c>
      <c r="G78" s="12">
        <f>IF(C78="","",$B$1-C78)</f>
        <v/>
      </c>
      <c r="H78" s="13">
        <f>IF(OR(F78="",F78=0),"",G78/F78)</f>
        <v/>
      </c>
      <c r="I78" s="14">
        <f>IF(A78="","",IF(OR(D78="",D78&lt;3),"Poucos pedidos",IF(H78&lt;=1.5,"Dentro do normal",IF(H78&lt;=2,"Atenção",IF(H78&lt;=4,"Inativo","Provavelmente perdido")))))</f>
        <v/>
      </c>
      <c r="J78" s="15">
        <f>IF(OR(D78="",D78=0,E78=""),"",E78/D78)</f>
        <v/>
      </c>
    </row>
    <row r="79">
      <c r="B79" s="10" t="n"/>
      <c r="C79" s="10" t="n"/>
      <c r="E79" s="11" t="n"/>
      <c r="F79" s="12">
        <f>IF(OR(D79="",D79&lt;3,B79="",C79=""),"",(C79-B79)/(D79-1))</f>
        <v/>
      </c>
      <c r="G79" s="12">
        <f>IF(C79="","",$B$1-C79)</f>
        <v/>
      </c>
      <c r="H79" s="13">
        <f>IF(OR(F79="",F79=0),"",G79/F79)</f>
        <v/>
      </c>
      <c r="I79" s="14">
        <f>IF(A79="","",IF(OR(D79="",D79&lt;3),"Poucos pedidos",IF(H79&lt;=1.5,"Dentro do normal",IF(H79&lt;=2,"Atenção",IF(H79&lt;=4,"Inativo","Provavelmente perdido")))))</f>
        <v/>
      </c>
      <c r="J79" s="15">
        <f>IF(OR(D79="",D79=0,E79=""),"",E79/D79)</f>
        <v/>
      </c>
    </row>
    <row r="80">
      <c r="B80" s="10" t="n"/>
      <c r="C80" s="10" t="n"/>
      <c r="E80" s="11" t="n"/>
      <c r="F80" s="12">
        <f>IF(OR(D80="",D80&lt;3,B80="",C80=""),"",(C80-B80)/(D80-1))</f>
        <v/>
      </c>
      <c r="G80" s="12">
        <f>IF(C80="","",$B$1-C80)</f>
        <v/>
      </c>
      <c r="H80" s="13">
        <f>IF(OR(F80="",F80=0),"",G80/F80)</f>
        <v/>
      </c>
      <c r="I80" s="14">
        <f>IF(A80="","",IF(OR(D80="",D80&lt;3),"Poucos pedidos",IF(H80&lt;=1.5,"Dentro do normal",IF(H80&lt;=2,"Atenção",IF(H80&lt;=4,"Inativo","Provavelmente perdido")))))</f>
        <v/>
      </c>
      <c r="J80" s="15">
        <f>IF(OR(D80="",D80=0,E80=""),"",E80/D80)</f>
        <v/>
      </c>
    </row>
    <row r="81">
      <c r="B81" s="10" t="n"/>
      <c r="C81" s="10" t="n"/>
      <c r="E81" s="11" t="n"/>
      <c r="F81" s="12">
        <f>IF(OR(D81="",D81&lt;3,B81="",C81=""),"",(C81-B81)/(D81-1))</f>
        <v/>
      </c>
      <c r="G81" s="12">
        <f>IF(C81="","",$B$1-C81)</f>
        <v/>
      </c>
      <c r="H81" s="13">
        <f>IF(OR(F81="",F81=0),"",G81/F81)</f>
        <v/>
      </c>
      <c r="I81" s="14">
        <f>IF(A81="","",IF(OR(D81="",D81&lt;3),"Poucos pedidos",IF(H81&lt;=1.5,"Dentro do normal",IF(H81&lt;=2,"Atenção",IF(H81&lt;=4,"Inativo","Provavelmente perdido")))))</f>
        <v/>
      </c>
      <c r="J81" s="15">
        <f>IF(OR(D81="",D81=0,E81=""),"",E81/D81)</f>
        <v/>
      </c>
    </row>
    <row r="82">
      <c r="B82" s="10" t="n"/>
      <c r="C82" s="10" t="n"/>
      <c r="E82" s="11" t="n"/>
      <c r="F82" s="12">
        <f>IF(OR(D82="",D82&lt;3,B82="",C82=""),"",(C82-B82)/(D82-1))</f>
        <v/>
      </c>
      <c r="G82" s="12">
        <f>IF(C82="","",$B$1-C82)</f>
        <v/>
      </c>
      <c r="H82" s="13">
        <f>IF(OR(F82="",F82=0),"",G82/F82)</f>
        <v/>
      </c>
      <c r="I82" s="14">
        <f>IF(A82="","",IF(OR(D82="",D82&lt;3),"Poucos pedidos",IF(H82&lt;=1.5,"Dentro do normal",IF(H82&lt;=2,"Atenção",IF(H82&lt;=4,"Inativo","Provavelmente perdido")))))</f>
        <v/>
      </c>
      <c r="J82" s="15">
        <f>IF(OR(D82="",D82=0,E82=""),"",E82/D82)</f>
        <v/>
      </c>
    </row>
    <row r="83">
      <c r="B83" s="10" t="n"/>
      <c r="C83" s="10" t="n"/>
      <c r="E83" s="11" t="n"/>
      <c r="F83" s="12">
        <f>IF(OR(D83="",D83&lt;3,B83="",C83=""),"",(C83-B83)/(D83-1))</f>
        <v/>
      </c>
      <c r="G83" s="12">
        <f>IF(C83="","",$B$1-C83)</f>
        <v/>
      </c>
      <c r="H83" s="13">
        <f>IF(OR(F83="",F83=0),"",G83/F83)</f>
        <v/>
      </c>
      <c r="I83" s="14">
        <f>IF(A83="","",IF(OR(D83="",D83&lt;3),"Poucos pedidos",IF(H83&lt;=1.5,"Dentro do normal",IF(H83&lt;=2,"Atenção",IF(H83&lt;=4,"Inativo","Provavelmente perdido")))))</f>
        <v/>
      </c>
      <c r="J83" s="15">
        <f>IF(OR(D83="",D83=0,E83=""),"",E83/D83)</f>
        <v/>
      </c>
    </row>
    <row r="84">
      <c r="B84" s="10" t="n"/>
      <c r="C84" s="10" t="n"/>
      <c r="E84" s="11" t="n"/>
      <c r="F84" s="12">
        <f>IF(OR(D84="",D84&lt;3,B84="",C84=""),"",(C84-B84)/(D84-1))</f>
        <v/>
      </c>
      <c r="G84" s="12">
        <f>IF(C84="","",$B$1-C84)</f>
        <v/>
      </c>
      <c r="H84" s="13">
        <f>IF(OR(F84="",F84=0),"",G84/F84)</f>
        <v/>
      </c>
      <c r="I84" s="14">
        <f>IF(A84="","",IF(OR(D84="",D84&lt;3),"Poucos pedidos",IF(H84&lt;=1.5,"Dentro do normal",IF(H84&lt;=2,"Atenção",IF(H84&lt;=4,"Inativo","Provavelmente perdido")))))</f>
        <v/>
      </c>
      <c r="J84" s="15">
        <f>IF(OR(D84="",D84=0,E84=""),"",E84/D84)</f>
        <v/>
      </c>
    </row>
    <row r="85">
      <c r="B85" s="10" t="n"/>
      <c r="C85" s="10" t="n"/>
      <c r="E85" s="11" t="n"/>
      <c r="F85" s="12">
        <f>IF(OR(D85="",D85&lt;3,B85="",C85=""),"",(C85-B85)/(D85-1))</f>
        <v/>
      </c>
      <c r="G85" s="12">
        <f>IF(C85="","",$B$1-C85)</f>
        <v/>
      </c>
      <c r="H85" s="13">
        <f>IF(OR(F85="",F85=0),"",G85/F85)</f>
        <v/>
      </c>
      <c r="I85" s="14">
        <f>IF(A85="","",IF(OR(D85="",D85&lt;3),"Poucos pedidos",IF(H85&lt;=1.5,"Dentro do normal",IF(H85&lt;=2,"Atenção",IF(H85&lt;=4,"Inativo","Provavelmente perdido")))))</f>
        <v/>
      </c>
      <c r="J85" s="15">
        <f>IF(OR(D85="",D85=0,E85=""),"",E85/D85)</f>
        <v/>
      </c>
    </row>
    <row r="86">
      <c r="B86" s="10" t="n"/>
      <c r="C86" s="10" t="n"/>
      <c r="E86" s="11" t="n"/>
      <c r="F86" s="12">
        <f>IF(OR(D86="",D86&lt;3,B86="",C86=""),"",(C86-B86)/(D86-1))</f>
        <v/>
      </c>
      <c r="G86" s="12">
        <f>IF(C86="","",$B$1-C86)</f>
        <v/>
      </c>
      <c r="H86" s="13">
        <f>IF(OR(F86="",F86=0),"",G86/F86)</f>
        <v/>
      </c>
      <c r="I86" s="14">
        <f>IF(A86="","",IF(OR(D86="",D86&lt;3),"Poucos pedidos",IF(H86&lt;=1.5,"Dentro do normal",IF(H86&lt;=2,"Atenção",IF(H86&lt;=4,"Inativo","Provavelmente perdido")))))</f>
        <v/>
      </c>
      <c r="J86" s="15">
        <f>IF(OR(D86="",D86=0,E86=""),"",E86/D86)</f>
        <v/>
      </c>
    </row>
    <row r="87">
      <c r="B87" s="10" t="n"/>
      <c r="C87" s="10" t="n"/>
      <c r="E87" s="11" t="n"/>
      <c r="F87" s="12">
        <f>IF(OR(D87="",D87&lt;3,B87="",C87=""),"",(C87-B87)/(D87-1))</f>
        <v/>
      </c>
      <c r="G87" s="12">
        <f>IF(C87="","",$B$1-C87)</f>
        <v/>
      </c>
      <c r="H87" s="13">
        <f>IF(OR(F87="",F87=0),"",G87/F87)</f>
        <v/>
      </c>
      <c r="I87" s="14">
        <f>IF(A87="","",IF(OR(D87="",D87&lt;3),"Poucos pedidos",IF(H87&lt;=1.5,"Dentro do normal",IF(H87&lt;=2,"Atenção",IF(H87&lt;=4,"Inativo","Provavelmente perdido")))))</f>
        <v/>
      </c>
      <c r="J87" s="15">
        <f>IF(OR(D87="",D87=0,E87=""),"",E87/D87)</f>
        <v/>
      </c>
    </row>
    <row r="88">
      <c r="B88" s="10" t="n"/>
      <c r="C88" s="10" t="n"/>
      <c r="E88" s="11" t="n"/>
      <c r="F88" s="12">
        <f>IF(OR(D88="",D88&lt;3,B88="",C88=""),"",(C88-B88)/(D88-1))</f>
        <v/>
      </c>
      <c r="G88" s="12">
        <f>IF(C88="","",$B$1-C88)</f>
        <v/>
      </c>
      <c r="H88" s="13">
        <f>IF(OR(F88="",F88=0),"",G88/F88)</f>
        <v/>
      </c>
      <c r="I88" s="14">
        <f>IF(A88="","",IF(OR(D88="",D88&lt;3),"Poucos pedidos",IF(H88&lt;=1.5,"Dentro do normal",IF(H88&lt;=2,"Atenção",IF(H88&lt;=4,"Inativo","Provavelmente perdido")))))</f>
        <v/>
      </c>
      <c r="J88" s="15">
        <f>IF(OR(D88="",D88=0,E88=""),"",E88/D88)</f>
        <v/>
      </c>
    </row>
    <row r="89">
      <c r="B89" s="10" t="n"/>
      <c r="C89" s="10" t="n"/>
      <c r="E89" s="11" t="n"/>
      <c r="F89" s="12">
        <f>IF(OR(D89="",D89&lt;3,B89="",C89=""),"",(C89-B89)/(D89-1))</f>
        <v/>
      </c>
      <c r="G89" s="12">
        <f>IF(C89="","",$B$1-C89)</f>
        <v/>
      </c>
      <c r="H89" s="13">
        <f>IF(OR(F89="",F89=0),"",G89/F89)</f>
        <v/>
      </c>
      <c r="I89" s="14">
        <f>IF(A89="","",IF(OR(D89="",D89&lt;3),"Poucos pedidos",IF(H89&lt;=1.5,"Dentro do normal",IF(H89&lt;=2,"Atenção",IF(H89&lt;=4,"Inativo","Provavelmente perdido")))))</f>
        <v/>
      </c>
      <c r="J89" s="15">
        <f>IF(OR(D89="",D89=0,E89=""),"",E89/D89)</f>
        <v/>
      </c>
    </row>
    <row r="90">
      <c r="B90" s="10" t="n"/>
      <c r="C90" s="10" t="n"/>
      <c r="E90" s="11" t="n"/>
      <c r="F90" s="12">
        <f>IF(OR(D90="",D90&lt;3,B90="",C90=""),"",(C90-B90)/(D90-1))</f>
        <v/>
      </c>
      <c r="G90" s="12">
        <f>IF(C90="","",$B$1-C90)</f>
        <v/>
      </c>
      <c r="H90" s="13">
        <f>IF(OR(F90="",F90=0),"",G90/F90)</f>
        <v/>
      </c>
      <c r="I90" s="14">
        <f>IF(A90="","",IF(OR(D90="",D90&lt;3),"Poucos pedidos",IF(H90&lt;=1.5,"Dentro do normal",IF(H90&lt;=2,"Atenção",IF(H90&lt;=4,"Inativo","Provavelmente perdido")))))</f>
        <v/>
      </c>
      <c r="J90" s="15">
        <f>IF(OR(D90="",D90=0,E90=""),"",E90/D90)</f>
        <v/>
      </c>
    </row>
    <row r="91">
      <c r="B91" s="10" t="n"/>
      <c r="C91" s="10" t="n"/>
      <c r="E91" s="11" t="n"/>
      <c r="F91" s="12">
        <f>IF(OR(D91="",D91&lt;3,B91="",C91=""),"",(C91-B91)/(D91-1))</f>
        <v/>
      </c>
      <c r="G91" s="12">
        <f>IF(C91="","",$B$1-C91)</f>
        <v/>
      </c>
      <c r="H91" s="13">
        <f>IF(OR(F91="",F91=0),"",G91/F91)</f>
        <v/>
      </c>
      <c r="I91" s="14">
        <f>IF(A91="","",IF(OR(D91="",D91&lt;3),"Poucos pedidos",IF(H91&lt;=1.5,"Dentro do normal",IF(H91&lt;=2,"Atenção",IF(H91&lt;=4,"Inativo","Provavelmente perdido")))))</f>
        <v/>
      </c>
      <c r="J91" s="15">
        <f>IF(OR(D91="",D91=0,E91=""),"",E91/D91)</f>
        <v/>
      </c>
    </row>
    <row r="92">
      <c r="B92" s="10" t="n"/>
      <c r="C92" s="10" t="n"/>
      <c r="E92" s="11" t="n"/>
      <c r="F92" s="12">
        <f>IF(OR(D92="",D92&lt;3,B92="",C92=""),"",(C92-B92)/(D92-1))</f>
        <v/>
      </c>
      <c r="G92" s="12">
        <f>IF(C92="","",$B$1-C92)</f>
        <v/>
      </c>
      <c r="H92" s="13">
        <f>IF(OR(F92="",F92=0),"",G92/F92)</f>
        <v/>
      </c>
      <c r="I92" s="14">
        <f>IF(A92="","",IF(OR(D92="",D92&lt;3),"Poucos pedidos",IF(H92&lt;=1.5,"Dentro do normal",IF(H92&lt;=2,"Atenção",IF(H92&lt;=4,"Inativo","Provavelmente perdido")))))</f>
        <v/>
      </c>
      <c r="J92" s="15">
        <f>IF(OR(D92="",D92=0,E92=""),"",E92/D92)</f>
        <v/>
      </c>
    </row>
    <row r="93">
      <c r="B93" s="10" t="n"/>
      <c r="C93" s="10" t="n"/>
      <c r="E93" s="11" t="n"/>
      <c r="F93" s="12">
        <f>IF(OR(D93="",D93&lt;3,B93="",C93=""),"",(C93-B93)/(D93-1))</f>
        <v/>
      </c>
      <c r="G93" s="12">
        <f>IF(C93="","",$B$1-C93)</f>
        <v/>
      </c>
      <c r="H93" s="13">
        <f>IF(OR(F93="",F93=0),"",G93/F93)</f>
        <v/>
      </c>
      <c r="I93" s="14">
        <f>IF(A93="","",IF(OR(D93="",D93&lt;3),"Poucos pedidos",IF(H93&lt;=1.5,"Dentro do normal",IF(H93&lt;=2,"Atenção",IF(H93&lt;=4,"Inativo","Provavelmente perdido")))))</f>
        <v/>
      </c>
      <c r="J93" s="15">
        <f>IF(OR(D93="",D93=0,E93=""),"",E93/D93)</f>
        <v/>
      </c>
    </row>
    <row r="94">
      <c r="B94" s="10" t="n"/>
      <c r="C94" s="10" t="n"/>
      <c r="E94" s="11" t="n"/>
      <c r="F94" s="12">
        <f>IF(OR(D94="",D94&lt;3,B94="",C94=""),"",(C94-B94)/(D94-1))</f>
        <v/>
      </c>
      <c r="G94" s="12">
        <f>IF(C94="","",$B$1-C94)</f>
        <v/>
      </c>
      <c r="H94" s="13">
        <f>IF(OR(F94="",F94=0),"",G94/F94)</f>
        <v/>
      </c>
      <c r="I94" s="14">
        <f>IF(A94="","",IF(OR(D94="",D94&lt;3),"Poucos pedidos",IF(H94&lt;=1.5,"Dentro do normal",IF(H94&lt;=2,"Atenção",IF(H94&lt;=4,"Inativo","Provavelmente perdido")))))</f>
        <v/>
      </c>
      <c r="J94" s="15">
        <f>IF(OR(D94="",D94=0,E94=""),"",E94/D94)</f>
        <v/>
      </c>
    </row>
    <row r="95">
      <c r="B95" s="10" t="n"/>
      <c r="C95" s="10" t="n"/>
      <c r="E95" s="11" t="n"/>
      <c r="F95" s="12">
        <f>IF(OR(D95="",D95&lt;3,B95="",C95=""),"",(C95-B95)/(D95-1))</f>
        <v/>
      </c>
      <c r="G95" s="12">
        <f>IF(C95="","",$B$1-C95)</f>
        <v/>
      </c>
      <c r="H95" s="13">
        <f>IF(OR(F95="",F95=0),"",G95/F95)</f>
        <v/>
      </c>
      <c r="I95" s="14">
        <f>IF(A95="","",IF(OR(D95="",D95&lt;3),"Poucos pedidos",IF(H95&lt;=1.5,"Dentro do normal",IF(H95&lt;=2,"Atenção",IF(H95&lt;=4,"Inativo","Provavelmente perdido")))))</f>
        <v/>
      </c>
      <c r="J95" s="15">
        <f>IF(OR(D95="",D95=0,E95=""),"",E95/D95)</f>
        <v/>
      </c>
    </row>
    <row r="96">
      <c r="B96" s="10" t="n"/>
      <c r="C96" s="10" t="n"/>
      <c r="E96" s="11" t="n"/>
      <c r="F96" s="12">
        <f>IF(OR(D96="",D96&lt;3,B96="",C96=""),"",(C96-B96)/(D96-1))</f>
        <v/>
      </c>
      <c r="G96" s="12">
        <f>IF(C96="","",$B$1-C96)</f>
        <v/>
      </c>
      <c r="H96" s="13">
        <f>IF(OR(F96="",F96=0),"",G96/F96)</f>
        <v/>
      </c>
      <c r="I96" s="14">
        <f>IF(A96="","",IF(OR(D96="",D96&lt;3),"Poucos pedidos",IF(H96&lt;=1.5,"Dentro do normal",IF(H96&lt;=2,"Atenção",IF(H96&lt;=4,"Inativo","Provavelmente perdido")))))</f>
        <v/>
      </c>
      <c r="J96" s="15">
        <f>IF(OR(D96="",D96=0,E96=""),"",E96/D96)</f>
        <v/>
      </c>
    </row>
    <row r="97">
      <c r="B97" s="10" t="n"/>
      <c r="C97" s="10" t="n"/>
      <c r="E97" s="11" t="n"/>
      <c r="F97" s="12">
        <f>IF(OR(D97="",D97&lt;3,B97="",C97=""),"",(C97-B97)/(D97-1))</f>
        <v/>
      </c>
      <c r="G97" s="12">
        <f>IF(C97="","",$B$1-C97)</f>
        <v/>
      </c>
      <c r="H97" s="13">
        <f>IF(OR(F97="",F97=0),"",G97/F97)</f>
        <v/>
      </c>
      <c r="I97" s="14">
        <f>IF(A97="","",IF(OR(D97="",D97&lt;3),"Poucos pedidos",IF(H97&lt;=1.5,"Dentro do normal",IF(H97&lt;=2,"Atenção",IF(H97&lt;=4,"Inativo","Provavelmente perdido")))))</f>
        <v/>
      </c>
      <c r="J97" s="15">
        <f>IF(OR(D97="",D97=0,E97=""),"",E97/D97)</f>
        <v/>
      </c>
    </row>
    <row r="98">
      <c r="B98" s="10" t="n"/>
      <c r="C98" s="10" t="n"/>
      <c r="E98" s="11" t="n"/>
      <c r="F98" s="12">
        <f>IF(OR(D98="",D98&lt;3,B98="",C98=""),"",(C98-B98)/(D98-1))</f>
        <v/>
      </c>
      <c r="G98" s="12">
        <f>IF(C98="","",$B$1-C98)</f>
        <v/>
      </c>
      <c r="H98" s="13">
        <f>IF(OR(F98="",F98=0),"",G98/F98)</f>
        <v/>
      </c>
      <c r="I98" s="14">
        <f>IF(A98="","",IF(OR(D98="",D98&lt;3),"Poucos pedidos",IF(H98&lt;=1.5,"Dentro do normal",IF(H98&lt;=2,"Atenção",IF(H98&lt;=4,"Inativo","Provavelmente perdido")))))</f>
        <v/>
      </c>
      <c r="J98" s="15">
        <f>IF(OR(D98="",D98=0,E98=""),"",E98/D98)</f>
        <v/>
      </c>
    </row>
    <row r="99">
      <c r="B99" s="10" t="n"/>
      <c r="C99" s="10" t="n"/>
      <c r="E99" s="11" t="n"/>
      <c r="F99" s="12">
        <f>IF(OR(D99="",D99&lt;3,B99="",C99=""),"",(C99-B99)/(D99-1))</f>
        <v/>
      </c>
      <c r="G99" s="12">
        <f>IF(C99="","",$B$1-C99)</f>
        <v/>
      </c>
      <c r="H99" s="13">
        <f>IF(OR(F99="",F99=0),"",G99/F99)</f>
        <v/>
      </c>
      <c r="I99" s="14">
        <f>IF(A99="","",IF(OR(D99="",D99&lt;3),"Poucos pedidos",IF(H99&lt;=1.5,"Dentro do normal",IF(H99&lt;=2,"Atenção",IF(H99&lt;=4,"Inativo","Provavelmente perdido")))))</f>
        <v/>
      </c>
      <c r="J99" s="15">
        <f>IF(OR(D99="",D99=0,E99=""),"",E99/D99)</f>
        <v/>
      </c>
    </row>
    <row r="100">
      <c r="B100" s="10" t="n"/>
      <c r="C100" s="10" t="n"/>
      <c r="E100" s="11" t="n"/>
      <c r="F100" s="12">
        <f>IF(OR(D100="",D100&lt;3,B100="",C100=""),"",(C100-B100)/(D100-1))</f>
        <v/>
      </c>
      <c r="G100" s="12">
        <f>IF(C100="","",$B$1-C100)</f>
        <v/>
      </c>
      <c r="H100" s="13">
        <f>IF(OR(F100="",F100=0),"",G100/F100)</f>
        <v/>
      </c>
      <c r="I100" s="14">
        <f>IF(A100="","",IF(OR(D100="",D100&lt;3),"Poucos pedidos",IF(H100&lt;=1.5,"Dentro do normal",IF(H100&lt;=2,"Atenção",IF(H100&lt;=4,"Inativo","Provavelmente perdido")))))</f>
        <v/>
      </c>
      <c r="J100" s="15">
        <f>IF(OR(D100="",D100=0,E100=""),"",E100/D100)</f>
        <v/>
      </c>
    </row>
    <row r="101">
      <c r="B101" s="10" t="n"/>
      <c r="C101" s="10" t="n"/>
      <c r="E101" s="11" t="n"/>
      <c r="F101" s="12">
        <f>IF(OR(D101="",D101&lt;3,B101="",C101=""),"",(C101-B101)/(D101-1))</f>
        <v/>
      </c>
      <c r="G101" s="12">
        <f>IF(C101="","",$B$1-C101)</f>
        <v/>
      </c>
      <c r="H101" s="13">
        <f>IF(OR(F101="",F101=0),"",G101/F101)</f>
        <v/>
      </c>
      <c r="I101" s="14">
        <f>IF(A101="","",IF(OR(D101="",D101&lt;3),"Poucos pedidos",IF(H101&lt;=1.5,"Dentro do normal",IF(H101&lt;=2,"Atenção",IF(H101&lt;=4,"Inativo","Provavelmente perdido")))))</f>
        <v/>
      </c>
      <c r="J101" s="15">
        <f>IF(OR(D101="",D101=0,E101=""),"",E101/D101)</f>
        <v/>
      </c>
    </row>
    <row r="102">
      <c r="B102" s="10" t="n"/>
      <c r="C102" s="10" t="n"/>
      <c r="E102" s="11" t="n"/>
      <c r="F102" s="12">
        <f>IF(OR(D102="",D102&lt;3,B102="",C102=""),"",(C102-B102)/(D102-1))</f>
        <v/>
      </c>
      <c r="G102" s="12">
        <f>IF(C102="","",$B$1-C102)</f>
        <v/>
      </c>
      <c r="H102" s="13">
        <f>IF(OR(F102="",F102=0),"",G102/F102)</f>
        <v/>
      </c>
      <c r="I102" s="14">
        <f>IF(A102="","",IF(OR(D102="",D102&lt;3),"Poucos pedidos",IF(H102&lt;=1.5,"Dentro do normal",IF(H102&lt;=2,"Atenção",IF(H102&lt;=4,"Inativo","Provavelmente perdido")))))</f>
        <v/>
      </c>
      <c r="J102" s="15">
        <f>IF(OR(D102="",D102=0,E102=""),"",E102/D102)</f>
        <v/>
      </c>
    </row>
    <row r="103">
      <c r="B103" s="10" t="n"/>
      <c r="C103" s="10" t="n"/>
      <c r="E103" s="11" t="n"/>
      <c r="F103" s="12">
        <f>IF(OR(D103="",D103&lt;3,B103="",C103=""),"",(C103-B103)/(D103-1))</f>
        <v/>
      </c>
      <c r="G103" s="12">
        <f>IF(C103="","",$B$1-C103)</f>
        <v/>
      </c>
      <c r="H103" s="13">
        <f>IF(OR(F103="",F103=0),"",G103/F103)</f>
        <v/>
      </c>
      <c r="I103" s="14">
        <f>IF(A103="","",IF(OR(D103="",D103&lt;3),"Poucos pedidos",IF(H103&lt;=1.5,"Dentro do normal",IF(H103&lt;=2,"Atenção",IF(H103&lt;=4,"Inativo","Provavelmente perdido")))))</f>
        <v/>
      </c>
      <c r="J103" s="15">
        <f>IF(OR(D103="",D103=0,E103=""),"",E103/D103)</f>
        <v/>
      </c>
    </row>
    <row r="104">
      <c r="B104" s="10" t="n"/>
      <c r="C104" s="10" t="n"/>
      <c r="E104" s="11" t="n"/>
      <c r="F104" s="12">
        <f>IF(OR(D104="",D104&lt;3,B104="",C104=""),"",(C104-B104)/(D104-1))</f>
        <v/>
      </c>
      <c r="G104" s="12">
        <f>IF(C104="","",$B$1-C104)</f>
        <v/>
      </c>
      <c r="H104" s="13">
        <f>IF(OR(F104="",F104=0),"",G104/F104)</f>
        <v/>
      </c>
      <c r="I104" s="14">
        <f>IF(A104="","",IF(OR(D104="",D104&lt;3),"Poucos pedidos",IF(H104&lt;=1.5,"Dentro do normal",IF(H104&lt;=2,"Atenção",IF(H104&lt;=4,"Inativo","Provavelmente perdido")))))</f>
        <v/>
      </c>
      <c r="J104" s="15">
        <f>IF(OR(D104="",D104=0,E104=""),"",E104/D104)</f>
        <v/>
      </c>
    </row>
    <row r="105">
      <c r="B105" s="10" t="n"/>
      <c r="C105" s="10" t="n"/>
      <c r="E105" s="11" t="n"/>
      <c r="F105" s="12">
        <f>IF(OR(D105="",D105&lt;3,B105="",C105=""),"",(C105-B105)/(D105-1))</f>
        <v/>
      </c>
      <c r="G105" s="12">
        <f>IF(C105="","",$B$1-C105)</f>
        <v/>
      </c>
      <c r="H105" s="13">
        <f>IF(OR(F105="",F105=0),"",G105/F105)</f>
        <v/>
      </c>
      <c r="I105" s="14">
        <f>IF(A105="","",IF(OR(D105="",D105&lt;3),"Poucos pedidos",IF(H105&lt;=1.5,"Dentro do normal",IF(H105&lt;=2,"Atenção",IF(H105&lt;=4,"Inativo","Provavelmente perdido")))))</f>
        <v/>
      </c>
      <c r="J105" s="15">
        <f>IF(OR(D105="",D105=0,E105=""),"",E105/D105)</f>
        <v/>
      </c>
    </row>
    <row r="106">
      <c r="B106" s="10" t="n"/>
      <c r="C106" s="10" t="n"/>
      <c r="E106" s="11" t="n"/>
      <c r="F106" s="12">
        <f>IF(OR(D106="",D106&lt;3,B106="",C106=""),"",(C106-B106)/(D106-1))</f>
        <v/>
      </c>
      <c r="G106" s="12">
        <f>IF(C106="","",$B$1-C106)</f>
        <v/>
      </c>
      <c r="H106" s="13">
        <f>IF(OR(F106="",F106=0),"",G106/F106)</f>
        <v/>
      </c>
      <c r="I106" s="14">
        <f>IF(A106="","",IF(OR(D106="",D106&lt;3),"Poucos pedidos",IF(H106&lt;=1.5,"Dentro do normal",IF(H106&lt;=2,"Atenção",IF(H106&lt;=4,"Inativo","Provavelmente perdido")))))</f>
        <v/>
      </c>
      <c r="J106" s="15">
        <f>IF(OR(D106="",D106=0,E106=""),"",E106/D106)</f>
        <v/>
      </c>
    </row>
    <row r="107">
      <c r="B107" s="10" t="n"/>
      <c r="C107" s="10" t="n"/>
      <c r="E107" s="11" t="n"/>
      <c r="F107" s="12">
        <f>IF(OR(D107="",D107&lt;3,B107="",C107=""),"",(C107-B107)/(D107-1))</f>
        <v/>
      </c>
      <c r="G107" s="12">
        <f>IF(C107="","",$B$1-C107)</f>
        <v/>
      </c>
      <c r="H107" s="13">
        <f>IF(OR(F107="",F107=0),"",G107/F107)</f>
        <v/>
      </c>
      <c r="I107" s="14">
        <f>IF(A107="","",IF(OR(D107="",D107&lt;3),"Poucos pedidos",IF(H107&lt;=1.5,"Dentro do normal",IF(H107&lt;=2,"Atenção",IF(H107&lt;=4,"Inativo","Provavelmente perdido")))))</f>
        <v/>
      </c>
      <c r="J107" s="15">
        <f>IF(OR(D107="",D107=0,E107=""),"",E107/D107)</f>
        <v/>
      </c>
    </row>
    <row r="108">
      <c r="B108" s="10" t="n"/>
      <c r="C108" s="10" t="n"/>
      <c r="E108" s="11" t="n"/>
      <c r="F108" s="12">
        <f>IF(OR(D108="",D108&lt;3,B108="",C108=""),"",(C108-B108)/(D108-1))</f>
        <v/>
      </c>
      <c r="G108" s="12">
        <f>IF(C108="","",$B$1-C108)</f>
        <v/>
      </c>
      <c r="H108" s="13">
        <f>IF(OR(F108="",F108=0),"",G108/F108)</f>
        <v/>
      </c>
      <c r="I108" s="14">
        <f>IF(A108="","",IF(OR(D108="",D108&lt;3),"Poucos pedidos",IF(H108&lt;=1.5,"Dentro do normal",IF(H108&lt;=2,"Atenção",IF(H108&lt;=4,"Inativo","Provavelmente perdido")))))</f>
        <v/>
      </c>
      <c r="J108" s="15">
        <f>IF(OR(D108="",D108=0,E108=""),"",E108/D108)</f>
        <v/>
      </c>
    </row>
    <row r="109">
      <c r="B109" s="10" t="n"/>
      <c r="C109" s="10" t="n"/>
      <c r="E109" s="11" t="n"/>
      <c r="F109" s="12">
        <f>IF(OR(D109="",D109&lt;3,B109="",C109=""),"",(C109-B109)/(D109-1))</f>
        <v/>
      </c>
      <c r="G109" s="12">
        <f>IF(C109="","",$B$1-C109)</f>
        <v/>
      </c>
      <c r="H109" s="13">
        <f>IF(OR(F109="",F109=0),"",G109/F109)</f>
        <v/>
      </c>
      <c r="I109" s="14">
        <f>IF(A109="","",IF(OR(D109="",D109&lt;3),"Poucos pedidos",IF(H109&lt;=1.5,"Dentro do normal",IF(H109&lt;=2,"Atenção",IF(H109&lt;=4,"Inativo","Provavelmente perdido")))))</f>
        <v/>
      </c>
      <c r="J109" s="15">
        <f>IF(OR(D109="",D109=0,E109=""),"",E109/D109)</f>
        <v/>
      </c>
    </row>
    <row r="110">
      <c r="B110" s="10" t="n"/>
      <c r="C110" s="10" t="n"/>
      <c r="E110" s="11" t="n"/>
      <c r="F110" s="12">
        <f>IF(OR(D110="",D110&lt;3,B110="",C110=""),"",(C110-B110)/(D110-1))</f>
        <v/>
      </c>
      <c r="G110" s="12">
        <f>IF(C110="","",$B$1-C110)</f>
        <v/>
      </c>
      <c r="H110" s="13">
        <f>IF(OR(F110="",F110=0),"",G110/F110)</f>
        <v/>
      </c>
      <c r="I110" s="14">
        <f>IF(A110="","",IF(OR(D110="",D110&lt;3),"Poucos pedidos",IF(H110&lt;=1.5,"Dentro do normal",IF(H110&lt;=2,"Atenção",IF(H110&lt;=4,"Inativo","Provavelmente perdido")))))</f>
        <v/>
      </c>
      <c r="J110" s="15">
        <f>IF(OR(D110="",D110=0,E110=""),"",E110/D110)</f>
        <v/>
      </c>
    </row>
    <row r="111">
      <c r="B111" s="10" t="n"/>
      <c r="C111" s="10" t="n"/>
      <c r="E111" s="11" t="n"/>
      <c r="F111" s="12">
        <f>IF(OR(D111="",D111&lt;3,B111="",C111=""),"",(C111-B111)/(D111-1))</f>
        <v/>
      </c>
      <c r="G111" s="12">
        <f>IF(C111="","",$B$1-C111)</f>
        <v/>
      </c>
      <c r="H111" s="13">
        <f>IF(OR(F111="",F111=0),"",G111/F111)</f>
        <v/>
      </c>
      <c r="I111" s="14">
        <f>IF(A111="","",IF(OR(D111="",D111&lt;3),"Poucos pedidos",IF(H111&lt;=1.5,"Dentro do normal",IF(H111&lt;=2,"Atenção",IF(H111&lt;=4,"Inativo","Provavelmente perdido")))))</f>
        <v/>
      </c>
      <c r="J111" s="15">
        <f>IF(OR(D111="",D111=0,E111=""),"",E111/D111)</f>
        <v/>
      </c>
    </row>
    <row r="112">
      <c r="B112" s="10" t="n"/>
      <c r="C112" s="10" t="n"/>
      <c r="E112" s="11" t="n"/>
      <c r="F112" s="12">
        <f>IF(OR(D112="",D112&lt;3,B112="",C112=""),"",(C112-B112)/(D112-1))</f>
        <v/>
      </c>
      <c r="G112" s="12">
        <f>IF(C112="","",$B$1-C112)</f>
        <v/>
      </c>
      <c r="H112" s="13">
        <f>IF(OR(F112="",F112=0),"",G112/F112)</f>
        <v/>
      </c>
      <c r="I112" s="14">
        <f>IF(A112="","",IF(OR(D112="",D112&lt;3),"Poucos pedidos",IF(H112&lt;=1.5,"Dentro do normal",IF(H112&lt;=2,"Atenção",IF(H112&lt;=4,"Inativo","Provavelmente perdido")))))</f>
        <v/>
      </c>
      <c r="J112" s="15">
        <f>IF(OR(D112="",D112=0,E112=""),"",E112/D112)</f>
        <v/>
      </c>
    </row>
    <row r="113">
      <c r="B113" s="10" t="n"/>
      <c r="C113" s="10" t="n"/>
      <c r="E113" s="11" t="n"/>
      <c r="F113" s="12">
        <f>IF(OR(D113="",D113&lt;3,B113="",C113=""),"",(C113-B113)/(D113-1))</f>
        <v/>
      </c>
      <c r="G113" s="12">
        <f>IF(C113="","",$B$1-C113)</f>
        <v/>
      </c>
      <c r="H113" s="13">
        <f>IF(OR(F113="",F113=0),"",G113/F113)</f>
        <v/>
      </c>
      <c r="I113" s="14">
        <f>IF(A113="","",IF(OR(D113="",D113&lt;3),"Poucos pedidos",IF(H113&lt;=1.5,"Dentro do normal",IF(H113&lt;=2,"Atenção",IF(H113&lt;=4,"Inativo","Provavelmente perdido")))))</f>
        <v/>
      </c>
      <c r="J113" s="15">
        <f>IF(OR(D113="",D113=0,E113=""),"",E113/D113)</f>
        <v/>
      </c>
    </row>
    <row r="114">
      <c r="B114" s="10" t="n"/>
      <c r="C114" s="10" t="n"/>
      <c r="E114" s="11" t="n"/>
      <c r="F114" s="12">
        <f>IF(OR(D114="",D114&lt;3,B114="",C114=""),"",(C114-B114)/(D114-1))</f>
        <v/>
      </c>
      <c r="G114" s="12">
        <f>IF(C114="","",$B$1-C114)</f>
        <v/>
      </c>
      <c r="H114" s="13">
        <f>IF(OR(F114="",F114=0),"",G114/F114)</f>
        <v/>
      </c>
      <c r="I114" s="14">
        <f>IF(A114="","",IF(OR(D114="",D114&lt;3),"Poucos pedidos",IF(H114&lt;=1.5,"Dentro do normal",IF(H114&lt;=2,"Atenção",IF(H114&lt;=4,"Inativo","Provavelmente perdido")))))</f>
        <v/>
      </c>
      <c r="J114" s="15">
        <f>IF(OR(D114="",D114=0,E114=""),"",E114/D114)</f>
        <v/>
      </c>
    </row>
    <row r="115">
      <c r="B115" s="10" t="n"/>
      <c r="C115" s="10" t="n"/>
      <c r="E115" s="11" t="n"/>
      <c r="F115" s="12">
        <f>IF(OR(D115="",D115&lt;3,B115="",C115=""),"",(C115-B115)/(D115-1))</f>
        <v/>
      </c>
      <c r="G115" s="12">
        <f>IF(C115="","",$B$1-C115)</f>
        <v/>
      </c>
      <c r="H115" s="13">
        <f>IF(OR(F115="",F115=0),"",G115/F115)</f>
        <v/>
      </c>
      <c r="I115" s="14">
        <f>IF(A115="","",IF(OR(D115="",D115&lt;3),"Poucos pedidos",IF(H115&lt;=1.5,"Dentro do normal",IF(H115&lt;=2,"Atenção",IF(H115&lt;=4,"Inativo","Provavelmente perdido")))))</f>
        <v/>
      </c>
      <c r="J115" s="15">
        <f>IF(OR(D115="",D115=0,E115=""),"",E115/D115)</f>
        <v/>
      </c>
    </row>
    <row r="116">
      <c r="B116" s="10" t="n"/>
      <c r="C116" s="10" t="n"/>
      <c r="E116" s="11" t="n"/>
      <c r="F116" s="12">
        <f>IF(OR(D116="",D116&lt;3,B116="",C116=""),"",(C116-B116)/(D116-1))</f>
        <v/>
      </c>
      <c r="G116" s="12">
        <f>IF(C116="","",$B$1-C116)</f>
        <v/>
      </c>
      <c r="H116" s="13">
        <f>IF(OR(F116="",F116=0),"",G116/F116)</f>
        <v/>
      </c>
      <c r="I116" s="14">
        <f>IF(A116="","",IF(OR(D116="",D116&lt;3),"Poucos pedidos",IF(H116&lt;=1.5,"Dentro do normal",IF(H116&lt;=2,"Atenção",IF(H116&lt;=4,"Inativo","Provavelmente perdido")))))</f>
        <v/>
      </c>
      <c r="J116" s="15">
        <f>IF(OR(D116="",D116=0,E116=""),"",E116/D116)</f>
        <v/>
      </c>
    </row>
    <row r="117">
      <c r="B117" s="10" t="n"/>
      <c r="C117" s="10" t="n"/>
      <c r="E117" s="11" t="n"/>
      <c r="F117" s="12">
        <f>IF(OR(D117="",D117&lt;3,B117="",C117=""),"",(C117-B117)/(D117-1))</f>
        <v/>
      </c>
      <c r="G117" s="12">
        <f>IF(C117="","",$B$1-C117)</f>
        <v/>
      </c>
      <c r="H117" s="13">
        <f>IF(OR(F117="",F117=0),"",G117/F117)</f>
        <v/>
      </c>
      <c r="I117" s="14">
        <f>IF(A117="","",IF(OR(D117="",D117&lt;3),"Poucos pedidos",IF(H117&lt;=1.5,"Dentro do normal",IF(H117&lt;=2,"Atenção",IF(H117&lt;=4,"Inativo","Provavelmente perdido")))))</f>
        <v/>
      </c>
      <c r="J117" s="15">
        <f>IF(OR(D117="",D117=0,E117=""),"",E117/D117)</f>
        <v/>
      </c>
    </row>
    <row r="118">
      <c r="B118" s="10" t="n"/>
      <c r="C118" s="10" t="n"/>
      <c r="E118" s="11" t="n"/>
      <c r="F118" s="12">
        <f>IF(OR(D118="",D118&lt;3,B118="",C118=""),"",(C118-B118)/(D118-1))</f>
        <v/>
      </c>
      <c r="G118" s="12">
        <f>IF(C118="","",$B$1-C118)</f>
        <v/>
      </c>
      <c r="H118" s="13">
        <f>IF(OR(F118="",F118=0),"",G118/F118)</f>
        <v/>
      </c>
      <c r="I118" s="14">
        <f>IF(A118="","",IF(OR(D118="",D118&lt;3),"Poucos pedidos",IF(H118&lt;=1.5,"Dentro do normal",IF(H118&lt;=2,"Atenção",IF(H118&lt;=4,"Inativo","Provavelmente perdido")))))</f>
        <v/>
      </c>
      <c r="J118" s="15">
        <f>IF(OR(D118="",D118=0,E118=""),"",E118/D118)</f>
        <v/>
      </c>
    </row>
    <row r="119">
      <c r="B119" s="10" t="n"/>
      <c r="C119" s="10" t="n"/>
      <c r="E119" s="11" t="n"/>
      <c r="F119" s="12">
        <f>IF(OR(D119="",D119&lt;3,B119="",C119=""),"",(C119-B119)/(D119-1))</f>
        <v/>
      </c>
      <c r="G119" s="12">
        <f>IF(C119="","",$B$1-C119)</f>
        <v/>
      </c>
      <c r="H119" s="13">
        <f>IF(OR(F119="",F119=0),"",G119/F119)</f>
        <v/>
      </c>
      <c r="I119" s="14">
        <f>IF(A119="","",IF(OR(D119="",D119&lt;3),"Poucos pedidos",IF(H119&lt;=1.5,"Dentro do normal",IF(H119&lt;=2,"Atenção",IF(H119&lt;=4,"Inativo","Provavelmente perdido")))))</f>
        <v/>
      </c>
      <c r="J119" s="15">
        <f>IF(OR(D119="",D119=0,E119=""),"",E119/D119)</f>
        <v/>
      </c>
    </row>
    <row r="120">
      <c r="B120" s="10" t="n"/>
      <c r="C120" s="10" t="n"/>
      <c r="E120" s="11" t="n"/>
      <c r="F120" s="12">
        <f>IF(OR(D120="",D120&lt;3,B120="",C120=""),"",(C120-B120)/(D120-1))</f>
        <v/>
      </c>
      <c r="G120" s="12">
        <f>IF(C120="","",$B$1-C120)</f>
        <v/>
      </c>
      <c r="H120" s="13">
        <f>IF(OR(F120="",F120=0),"",G120/F120)</f>
        <v/>
      </c>
      <c r="I120" s="14">
        <f>IF(A120="","",IF(OR(D120="",D120&lt;3),"Poucos pedidos",IF(H120&lt;=1.5,"Dentro do normal",IF(H120&lt;=2,"Atenção",IF(H120&lt;=4,"Inativo","Provavelmente perdido")))))</f>
        <v/>
      </c>
      <c r="J120" s="15">
        <f>IF(OR(D120="",D120=0,E120=""),"",E120/D120)</f>
        <v/>
      </c>
    </row>
    <row r="121">
      <c r="B121" s="10" t="n"/>
      <c r="C121" s="10" t="n"/>
      <c r="E121" s="11" t="n"/>
      <c r="F121" s="12">
        <f>IF(OR(D121="",D121&lt;3,B121="",C121=""),"",(C121-B121)/(D121-1))</f>
        <v/>
      </c>
      <c r="G121" s="12">
        <f>IF(C121="","",$B$1-C121)</f>
        <v/>
      </c>
      <c r="H121" s="13">
        <f>IF(OR(F121="",F121=0),"",G121/F121)</f>
        <v/>
      </c>
      <c r="I121" s="14">
        <f>IF(A121="","",IF(OR(D121="",D121&lt;3),"Poucos pedidos",IF(H121&lt;=1.5,"Dentro do normal",IF(H121&lt;=2,"Atenção",IF(H121&lt;=4,"Inativo","Provavelmente perdido")))))</f>
        <v/>
      </c>
      <c r="J121" s="15">
        <f>IF(OR(D121="",D121=0,E121=""),"",E121/D121)</f>
        <v/>
      </c>
    </row>
    <row r="122">
      <c r="B122" s="10" t="n"/>
      <c r="C122" s="10" t="n"/>
      <c r="E122" s="11" t="n"/>
      <c r="F122" s="12">
        <f>IF(OR(D122="",D122&lt;3,B122="",C122=""),"",(C122-B122)/(D122-1))</f>
        <v/>
      </c>
      <c r="G122" s="12">
        <f>IF(C122="","",$B$1-C122)</f>
        <v/>
      </c>
      <c r="H122" s="13">
        <f>IF(OR(F122="",F122=0),"",G122/F122)</f>
        <v/>
      </c>
      <c r="I122" s="14">
        <f>IF(A122="","",IF(OR(D122="",D122&lt;3),"Poucos pedidos",IF(H122&lt;=1.5,"Dentro do normal",IF(H122&lt;=2,"Atenção",IF(H122&lt;=4,"Inativo","Provavelmente perdido")))))</f>
        <v/>
      </c>
      <c r="J122" s="15">
        <f>IF(OR(D122="",D122=0,E122=""),"",E122/D122)</f>
        <v/>
      </c>
    </row>
    <row r="123">
      <c r="B123" s="10" t="n"/>
      <c r="C123" s="10" t="n"/>
      <c r="E123" s="11" t="n"/>
      <c r="F123" s="12">
        <f>IF(OR(D123="",D123&lt;3,B123="",C123=""),"",(C123-B123)/(D123-1))</f>
        <v/>
      </c>
      <c r="G123" s="12">
        <f>IF(C123="","",$B$1-C123)</f>
        <v/>
      </c>
      <c r="H123" s="13">
        <f>IF(OR(F123="",F123=0),"",G123/F123)</f>
        <v/>
      </c>
      <c r="I123" s="14">
        <f>IF(A123="","",IF(OR(D123="",D123&lt;3),"Poucos pedidos",IF(H123&lt;=1.5,"Dentro do normal",IF(H123&lt;=2,"Atenção",IF(H123&lt;=4,"Inativo","Provavelmente perdido")))))</f>
        <v/>
      </c>
      <c r="J123" s="15">
        <f>IF(OR(D123="",D123=0,E123=""),"",E123/D123)</f>
        <v/>
      </c>
    </row>
    <row r="124">
      <c r="B124" s="10" t="n"/>
      <c r="C124" s="10" t="n"/>
      <c r="E124" s="11" t="n"/>
      <c r="F124" s="12">
        <f>IF(OR(D124="",D124&lt;3,B124="",C124=""),"",(C124-B124)/(D124-1))</f>
        <v/>
      </c>
      <c r="G124" s="12">
        <f>IF(C124="","",$B$1-C124)</f>
        <v/>
      </c>
      <c r="H124" s="13">
        <f>IF(OR(F124="",F124=0),"",G124/F124)</f>
        <v/>
      </c>
      <c r="I124" s="14">
        <f>IF(A124="","",IF(OR(D124="",D124&lt;3),"Poucos pedidos",IF(H124&lt;=1.5,"Dentro do normal",IF(H124&lt;=2,"Atenção",IF(H124&lt;=4,"Inativo","Provavelmente perdido")))))</f>
        <v/>
      </c>
      <c r="J124" s="15">
        <f>IF(OR(D124="",D124=0,E124=""),"",E124/D124)</f>
        <v/>
      </c>
    </row>
    <row r="125">
      <c r="B125" s="10" t="n"/>
      <c r="C125" s="10" t="n"/>
      <c r="E125" s="11" t="n"/>
      <c r="F125" s="12">
        <f>IF(OR(D125="",D125&lt;3,B125="",C125=""),"",(C125-B125)/(D125-1))</f>
        <v/>
      </c>
      <c r="G125" s="12">
        <f>IF(C125="","",$B$1-C125)</f>
        <v/>
      </c>
      <c r="H125" s="13">
        <f>IF(OR(F125="",F125=0),"",G125/F125)</f>
        <v/>
      </c>
      <c r="I125" s="14">
        <f>IF(A125="","",IF(OR(D125="",D125&lt;3),"Poucos pedidos",IF(H125&lt;=1.5,"Dentro do normal",IF(H125&lt;=2,"Atenção",IF(H125&lt;=4,"Inativo","Provavelmente perdido")))))</f>
        <v/>
      </c>
      <c r="J125" s="15">
        <f>IF(OR(D125="",D125=0,E125=""),"",E125/D125)</f>
        <v/>
      </c>
    </row>
    <row r="126">
      <c r="B126" s="10" t="n"/>
      <c r="C126" s="10" t="n"/>
      <c r="E126" s="11" t="n"/>
      <c r="F126" s="12">
        <f>IF(OR(D126="",D126&lt;3,B126="",C126=""),"",(C126-B126)/(D126-1))</f>
        <v/>
      </c>
      <c r="G126" s="12">
        <f>IF(C126="","",$B$1-C126)</f>
        <v/>
      </c>
      <c r="H126" s="13">
        <f>IF(OR(F126="",F126=0),"",G126/F126)</f>
        <v/>
      </c>
      <c r="I126" s="14">
        <f>IF(A126="","",IF(OR(D126="",D126&lt;3),"Poucos pedidos",IF(H126&lt;=1.5,"Dentro do normal",IF(H126&lt;=2,"Atenção",IF(H126&lt;=4,"Inativo","Provavelmente perdido")))))</f>
        <v/>
      </c>
      <c r="J126" s="15">
        <f>IF(OR(D126="",D126=0,E126=""),"",E126/D126)</f>
        <v/>
      </c>
    </row>
    <row r="127">
      <c r="B127" s="10" t="n"/>
      <c r="C127" s="10" t="n"/>
      <c r="E127" s="11" t="n"/>
      <c r="F127" s="12">
        <f>IF(OR(D127="",D127&lt;3,B127="",C127=""),"",(C127-B127)/(D127-1))</f>
        <v/>
      </c>
      <c r="G127" s="12">
        <f>IF(C127="","",$B$1-C127)</f>
        <v/>
      </c>
      <c r="H127" s="13">
        <f>IF(OR(F127="",F127=0),"",G127/F127)</f>
        <v/>
      </c>
      <c r="I127" s="14">
        <f>IF(A127="","",IF(OR(D127="",D127&lt;3),"Poucos pedidos",IF(H127&lt;=1.5,"Dentro do normal",IF(H127&lt;=2,"Atenção",IF(H127&lt;=4,"Inativo","Provavelmente perdido")))))</f>
        <v/>
      </c>
      <c r="J127" s="15">
        <f>IF(OR(D127="",D127=0,E127=""),"",E127/D127)</f>
        <v/>
      </c>
    </row>
    <row r="128">
      <c r="B128" s="10" t="n"/>
      <c r="C128" s="10" t="n"/>
      <c r="E128" s="11" t="n"/>
      <c r="F128" s="12">
        <f>IF(OR(D128="",D128&lt;3,B128="",C128=""),"",(C128-B128)/(D128-1))</f>
        <v/>
      </c>
      <c r="G128" s="12">
        <f>IF(C128="","",$B$1-C128)</f>
        <v/>
      </c>
      <c r="H128" s="13">
        <f>IF(OR(F128="",F128=0),"",G128/F128)</f>
        <v/>
      </c>
      <c r="I128" s="14">
        <f>IF(A128="","",IF(OR(D128="",D128&lt;3),"Poucos pedidos",IF(H128&lt;=1.5,"Dentro do normal",IF(H128&lt;=2,"Atenção",IF(H128&lt;=4,"Inativo","Provavelmente perdido")))))</f>
        <v/>
      </c>
      <c r="J128" s="15">
        <f>IF(OR(D128="",D128=0,E128=""),"",E128/D128)</f>
        <v/>
      </c>
    </row>
    <row r="129">
      <c r="B129" s="10" t="n"/>
      <c r="C129" s="10" t="n"/>
      <c r="E129" s="11" t="n"/>
      <c r="F129" s="12">
        <f>IF(OR(D129="",D129&lt;3,B129="",C129=""),"",(C129-B129)/(D129-1))</f>
        <v/>
      </c>
      <c r="G129" s="12">
        <f>IF(C129="","",$B$1-C129)</f>
        <v/>
      </c>
      <c r="H129" s="13">
        <f>IF(OR(F129="",F129=0),"",G129/F129)</f>
        <v/>
      </c>
      <c r="I129" s="14">
        <f>IF(A129="","",IF(OR(D129="",D129&lt;3),"Poucos pedidos",IF(H129&lt;=1.5,"Dentro do normal",IF(H129&lt;=2,"Atenção",IF(H129&lt;=4,"Inativo","Provavelmente perdido")))))</f>
        <v/>
      </c>
      <c r="J129" s="15">
        <f>IF(OR(D129="",D129=0,E129=""),"",E129/D129)</f>
        <v/>
      </c>
    </row>
    <row r="130">
      <c r="B130" s="10" t="n"/>
      <c r="C130" s="10" t="n"/>
      <c r="E130" s="11" t="n"/>
      <c r="F130" s="12">
        <f>IF(OR(D130="",D130&lt;3,B130="",C130=""),"",(C130-B130)/(D130-1))</f>
        <v/>
      </c>
      <c r="G130" s="12">
        <f>IF(C130="","",$B$1-C130)</f>
        <v/>
      </c>
      <c r="H130" s="13">
        <f>IF(OR(F130="",F130=0),"",G130/F130)</f>
        <v/>
      </c>
      <c r="I130" s="14">
        <f>IF(A130="","",IF(OR(D130="",D130&lt;3),"Poucos pedidos",IF(H130&lt;=1.5,"Dentro do normal",IF(H130&lt;=2,"Atenção",IF(H130&lt;=4,"Inativo","Provavelmente perdido")))))</f>
        <v/>
      </c>
      <c r="J130" s="15">
        <f>IF(OR(D130="",D130=0,E130=""),"",E130/D130)</f>
        <v/>
      </c>
    </row>
    <row r="131">
      <c r="B131" s="10" t="n"/>
      <c r="C131" s="10" t="n"/>
      <c r="E131" s="11" t="n"/>
      <c r="F131" s="12">
        <f>IF(OR(D131="",D131&lt;3,B131="",C131=""),"",(C131-B131)/(D131-1))</f>
        <v/>
      </c>
      <c r="G131" s="12">
        <f>IF(C131="","",$B$1-C131)</f>
        <v/>
      </c>
      <c r="H131" s="13">
        <f>IF(OR(F131="",F131=0),"",G131/F131)</f>
        <v/>
      </c>
      <c r="I131" s="14">
        <f>IF(A131="","",IF(OR(D131="",D131&lt;3),"Poucos pedidos",IF(H131&lt;=1.5,"Dentro do normal",IF(H131&lt;=2,"Atenção",IF(H131&lt;=4,"Inativo","Provavelmente perdido")))))</f>
        <v/>
      </c>
      <c r="J131" s="15">
        <f>IF(OR(D131="",D131=0,E131=""),"",E131/D131)</f>
        <v/>
      </c>
    </row>
    <row r="132">
      <c r="B132" s="10" t="n"/>
      <c r="C132" s="10" t="n"/>
      <c r="E132" s="11" t="n"/>
      <c r="F132" s="12">
        <f>IF(OR(D132="",D132&lt;3,B132="",C132=""),"",(C132-B132)/(D132-1))</f>
        <v/>
      </c>
      <c r="G132" s="12">
        <f>IF(C132="","",$B$1-C132)</f>
        <v/>
      </c>
      <c r="H132" s="13">
        <f>IF(OR(F132="",F132=0),"",G132/F132)</f>
        <v/>
      </c>
      <c r="I132" s="14">
        <f>IF(A132="","",IF(OR(D132="",D132&lt;3),"Poucos pedidos",IF(H132&lt;=1.5,"Dentro do normal",IF(H132&lt;=2,"Atenção",IF(H132&lt;=4,"Inativo","Provavelmente perdido")))))</f>
        <v/>
      </c>
      <c r="J132" s="15">
        <f>IF(OR(D132="",D132=0,E132=""),"",E132/D132)</f>
        <v/>
      </c>
    </row>
    <row r="133">
      <c r="B133" s="10" t="n"/>
      <c r="C133" s="10" t="n"/>
      <c r="E133" s="11" t="n"/>
      <c r="F133" s="12">
        <f>IF(OR(D133="",D133&lt;3,B133="",C133=""),"",(C133-B133)/(D133-1))</f>
        <v/>
      </c>
      <c r="G133" s="12">
        <f>IF(C133="","",$B$1-C133)</f>
        <v/>
      </c>
      <c r="H133" s="13">
        <f>IF(OR(F133="",F133=0),"",G133/F133)</f>
        <v/>
      </c>
      <c r="I133" s="14">
        <f>IF(A133="","",IF(OR(D133="",D133&lt;3),"Poucos pedidos",IF(H133&lt;=1.5,"Dentro do normal",IF(H133&lt;=2,"Atenção",IF(H133&lt;=4,"Inativo","Provavelmente perdido")))))</f>
        <v/>
      </c>
      <c r="J133" s="15">
        <f>IF(OR(D133="",D133=0,E133=""),"",E133/D133)</f>
        <v/>
      </c>
    </row>
    <row r="134">
      <c r="B134" s="10" t="n"/>
      <c r="C134" s="10" t="n"/>
      <c r="E134" s="11" t="n"/>
      <c r="F134" s="12">
        <f>IF(OR(D134="",D134&lt;3,B134="",C134=""),"",(C134-B134)/(D134-1))</f>
        <v/>
      </c>
      <c r="G134" s="12">
        <f>IF(C134="","",$B$1-C134)</f>
        <v/>
      </c>
      <c r="H134" s="13">
        <f>IF(OR(F134="",F134=0),"",G134/F134)</f>
        <v/>
      </c>
      <c r="I134" s="14">
        <f>IF(A134="","",IF(OR(D134="",D134&lt;3),"Poucos pedidos",IF(H134&lt;=1.5,"Dentro do normal",IF(H134&lt;=2,"Atenção",IF(H134&lt;=4,"Inativo","Provavelmente perdido")))))</f>
        <v/>
      </c>
      <c r="J134" s="15">
        <f>IF(OR(D134="",D134=0,E134=""),"",E134/D134)</f>
        <v/>
      </c>
    </row>
    <row r="135">
      <c r="B135" s="10" t="n"/>
      <c r="C135" s="10" t="n"/>
      <c r="E135" s="11" t="n"/>
      <c r="F135" s="12">
        <f>IF(OR(D135="",D135&lt;3,B135="",C135=""),"",(C135-B135)/(D135-1))</f>
        <v/>
      </c>
      <c r="G135" s="12">
        <f>IF(C135="","",$B$1-C135)</f>
        <v/>
      </c>
      <c r="H135" s="13">
        <f>IF(OR(F135="",F135=0),"",G135/F135)</f>
        <v/>
      </c>
      <c r="I135" s="14">
        <f>IF(A135="","",IF(OR(D135="",D135&lt;3),"Poucos pedidos",IF(H135&lt;=1.5,"Dentro do normal",IF(H135&lt;=2,"Atenção",IF(H135&lt;=4,"Inativo","Provavelmente perdido")))))</f>
        <v/>
      </c>
      <c r="J135" s="15">
        <f>IF(OR(D135="",D135=0,E135=""),"",E135/D135)</f>
        <v/>
      </c>
    </row>
    <row r="136">
      <c r="B136" s="10" t="n"/>
      <c r="C136" s="10" t="n"/>
      <c r="E136" s="11" t="n"/>
      <c r="F136" s="12">
        <f>IF(OR(D136="",D136&lt;3,B136="",C136=""),"",(C136-B136)/(D136-1))</f>
        <v/>
      </c>
      <c r="G136" s="12">
        <f>IF(C136="","",$B$1-C136)</f>
        <v/>
      </c>
      <c r="H136" s="13">
        <f>IF(OR(F136="",F136=0),"",G136/F136)</f>
        <v/>
      </c>
      <c r="I136" s="14">
        <f>IF(A136="","",IF(OR(D136="",D136&lt;3),"Poucos pedidos",IF(H136&lt;=1.5,"Dentro do normal",IF(H136&lt;=2,"Atenção",IF(H136&lt;=4,"Inativo","Provavelmente perdido")))))</f>
        <v/>
      </c>
      <c r="J136" s="15">
        <f>IF(OR(D136="",D136=0,E136=""),"",E136/D136)</f>
        <v/>
      </c>
    </row>
    <row r="137">
      <c r="B137" s="10" t="n"/>
      <c r="C137" s="10" t="n"/>
      <c r="E137" s="11" t="n"/>
      <c r="F137" s="12">
        <f>IF(OR(D137="",D137&lt;3,B137="",C137=""),"",(C137-B137)/(D137-1))</f>
        <v/>
      </c>
      <c r="G137" s="12">
        <f>IF(C137="","",$B$1-C137)</f>
        <v/>
      </c>
      <c r="H137" s="13">
        <f>IF(OR(F137="",F137=0),"",G137/F137)</f>
        <v/>
      </c>
      <c r="I137" s="14">
        <f>IF(A137="","",IF(OR(D137="",D137&lt;3),"Poucos pedidos",IF(H137&lt;=1.5,"Dentro do normal",IF(H137&lt;=2,"Atenção",IF(H137&lt;=4,"Inativo","Provavelmente perdido")))))</f>
        <v/>
      </c>
      <c r="J137" s="15">
        <f>IF(OR(D137="",D137=0,E137=""),"",E137/D137)</f>
        <v/>
      </c>
    </row>
    <row r="138">
      <c r="B138" s="10" t="n"/>
      <c r="C138" s="10" t="n"/>
      <c r="E138" s="11" t="n"/>
      <c r="F138" s="12">
        <f>IF(OR(D138="",D138&lt;3,B138="",C138=""),"",(C138-B138)/(D138-1))</f>
        <v/>
      </c>
      <c r="G138" s="12">
        <f>IF(C138="","",$B$1-C138)</f>
        <v/>
      </c>
      <c r="H138" s="13">
        <f>IF(OR(F138="",F138=0),"",G138/F138)</f>
        <v/>
      </c>
      <c r="I138" s="14">
        <f>IF(A138="","",IF(OR(D138="",D138&lt;3),"Poucos pedidos",IF(H138&lt;=1.5,"Dentro do normal",IF(H138&lt;=2,"Atenção",IF(H138&lt;=4,"Inativo","Provavelmente perdido")))))</f>
        <v/>
      </c>
      <c r="J138" s="15">
        <f>IF(OR(D138="",D138=0,E138=""),"",E138/D138)</f>
        <v/>
      </c>
    </row>
    <row r="139">
      <c r="B139" s="10" t="n"/>
      <c r="C139" s="10" t="n"/>
      <c r="E139" s="11" t="n"/>
      <c r="F139" s="12">
        <f>IF(OR(D139="",D139&lt;3,B139="",C139=""),"",(C139-B139)/(D139-1))</f>
        <v/>
      </c>
      <c r="G139" s="12">
        <f>IF(C139="","",$B$1-C139)</f>
        <v/>
      </c>
      <c r="H139" s="13">
        <f>IF(OR(F139="",F139=0),"",G139/F139)</f>
        <v/>
      </c>
      <c r="I139" s="14">
        <f>IF(A139="","",IF(OR(D139="",D139&lt;3),"Poucos pedidos",IF(H139&lt;=1.5,"Dentro do normal",IF(H139&lt;=2,"Atenção",IF(H139&lt;=4,"Inativo","Provavelmente perdido")))))</f>
        <v/>
      </c>
      <c r="J139" s="15">
        <f>IF(OR(D139="",D139=0,E139=""),"",E139/D139)</f>
        <v/>
      </c>
    </row>
    <row r="140">
      <c r="B140" s="10" t="n"/>
      <c r="C140" s="10" t="n"/>
      <c r="E140" s="11" t="n"/>
      <c r="F140" s="12">
        <f>IF(OR(D140="",D140&lt;3,B140="",C140=""),"",(C140-B140)/(D140-1))</f>
        <v/>
      </c>
      <c r="G140" s="12">
        <f>IF(C140="","",$B$1-C140)</f>
        <v/>
      </c>
      <c r="H140" s="13">
        <f>IF(OR(F140="",F140=0),"",G140/F140)</f>
        <v/>
      </c>
      <c r="I140" s="14">
        <f>IF(A140="","",IF(OR(D140="",D140&lt;3),"Poucos pedidos",IF(H140&lt;=1.5,"Dentro do normal",IF(H140&lt;=2,"Atenção",IF(H140&lt;=4,"Inativo","Provavelmente perdido")))))</f>
        <v/>
      </c>
      <c r="J140" s="15">
        <f>IF(OR(D140="",D140=0,E140=""),"",E140/D140)</f>
        <v/>
      </c>
    </row>
    <row r="141">
      <c r="B141" s="10" t="n"/>
      <c r="C141" s="10" t="n"/>
      <c r="E141" s="11" t="n"/>
      <c r="F141" s="12">
        <f>IF(OR(D141="",D141&lt;3,B141="",C141=""),"",(C141-B141)/(D141-1))</f>
        <v/>
      </c>
      <c r="G141" s="12">
        <f>IF(C141="","",$B$1-C141)</f>
        <v/>
      </c>
      <c r="H141" s="13">
        <f>IF(OR(F141="",F141=0),"",G141/F141)</f>
        <v/>
      </c>
      <c r="I141" s="14">
        <f>IF(A141="","",IF(OR(D141="",D141&lt;3),"Poucos pedidos",IF(H141&lt;=1.5,"Dentro do normal",IF(H141&lt;=2,"Atenção",IF(H141&lt;=4,"Inativo","Provavelmente perdido")))))</f>
        <v/>
      </c>
      <c r="J141" s="15">
        <f>IF(OR(D141="",D141=0,E141=""),"",E141/D141)</f>
        <v/>
      </c>
    </row>
    <row r="142">
      <c r="B142" s="10" t="n"/>
      <c r="C142" s="10" t="n"/>
      <c r="E142" s="11" t="n"/>
      <c r="F142" s="12">
        <f>IF(OR(D142="",D142&lt;3,B142="",C142=""),"",(C142-B142)/(D142-1))</f>
        <v/>
      </c>
      <c r="G142" s="12">
        <f>IF(C142="","",$B$1-C142)</f>
        <v/>
      </c>
      <c r="H142" s="13">
        <f>IF(OR(F142="",F142=0),"",G142/F142)</f>
        <v/>
      </c>
      <c r="I142" s="14">
        <f>IF(A142="","",IF(OR(D142="",D142&lt;3),"Poucos pedidos",IF(H142&lt;=1.5,"Dentro do normal",IF(H142&lt;=2,"Atenção",IF(H142&lt;=4,"Inativo","Provavelmente perdido")))))</f>
        <v/>
      </c>
      <c r="J142" s="15">
        <f>IF(OR(D142="",D142=0,E142=""),"",E142/D142)</f>
        <v/>
      </c>
    </row>
    <row r="143">
      <c r="B143" s="10" t="n"/>
      <c r="C143" s="10" t="n"/>
      <c r="E143" s="11" t="n"/>
      <c r="F143" s="12">
        <f>IF(OR(D143="",D143&lt;3,B143="",C143=""),"",(C143-B143)/(D143-1))</f>
        <v/>
      </c>
      <c r="G143" s="12">
        <f>IF(C143="","",$B$1-C143)</f>
        <v/>
      </c>
      <c r="H143" s="13">
        <f>IF(OR(F143="",F143=0),"",G143/F143)</f>
        <v/>
      </c>
      <c r="I143" s="14">
        <f>IF(A143="","",IF(OR(D143="",D143&lt;3),"Poucos pedidos",IF(H143&lt;=1.5,"Dentro do normal",IF(H143&lt;=2,"Atenção",IF(H143&lt;=4,"Inativo","Provavelmente perdido")))))</f>
        <v/>
      </c>
      <c r="J143" s="15">
        <f>IF(OR(D143="",D143=0,E143=""),"",E143/D143)</f>
        <v/>
      </c>
    </row>
    <row r="144">
      <c r="B144" s="10" t="n"/>
      <c r="C144" s="10" t="n"/>
      <c r="E144" s="11" t="n"/>
      <c r="F144" s="12">
        <f>IF(OR(D144="",D144&lt;3,B144="",C144=""),"",(C144-B144)/(D144-1))</f>
        <v/>
      </c>
      <c r="G144" s="12">
        <f>IF(C144="","",$B$1-C144)</f>
        <v/>
      </c>
      <c r="H144" s="13">
        <f>IF(OR(F144="",F144=0),"",G144/F144)</f>
        <v/>
      </c>
      <c r="I144" s="14">
        <f>IF(A144="","",IF(OR(D144="",D144&lt;3),"Poucos pedidos",IF(H144&lt;=1.5,"Dentro do normal",IF(H144&lt;=2,"Atenção",IF(H144&lt;=4,"Inativo","Provavelmente perdido")))))</f>
        <v/>
      </c>
      <c r="J144" s="15">
        <f>IF(OR(D144="",D144=0,E144=""),"",E144/D144)</f>
        <v/>
      </c>
    </row>
    <row r="145">
      <c r="B145" s="10" t="n"/>
      <c r="C145" s="10" t="n"/>
      <c r="E145" s="11" t="n"/>
      <c r="F145" s="12">
        <f>IF(OR(D145="",D145&lt;3,B145="",C145=""),"",(C145-B145)/(D145-1))</f>
        <v/>
      </c>
      <c r="G145" s="12">
        <f>IF(C145="","",$B$1-C145)</f>
        <v/>
      </c>
      <c r="H145" s="13">
        <f>IF(OR(F145="",F145=0),"",G145/F145)</f>
        <v/>
      </c>
      <c r="I145" s="14">
        <f>IF(A145="","",IF(OR(D145="",D145&lt;3),"Poucos pedidos",IF(H145&lt;=1.5,"Dentro do normal",IF(H145&lt;=2,"Atenção",IF(H145&lt;=4,"Inativo","Provavelmente perdido")))))</f>
        <v/>
      </c>
      <c r="J145" s="15">
        <f>IF(OR(D145="",D145=0,E145=""),"",E145/D145)</f>
        <v/>
      </c>
    </row>
    <row r="146">
      <c r="B146" s="10" t="n"/>
      <c r="C146" s="10" t="n"/>
      <c r="E146" s="11" t="n"/>
      <c r="F146" s="12">
        <f>IF(OR(D146="",D146&lt;3,B146="",C146=""),"",(C146-B146)/(D146-1))</f>
        <v/>
      </c>
      <c r="G146" s="12">
        <f>IF(C146="","",$B$1-C146)</f>
        <v/>
      </c>
      <c r="H146" s="13">
        <f>IF(OR(F146="",F146=0),"",G146/F146)</f>
        <v/>
      </c>
      <c r="I146" s="14">
        <f>IF(A146="","",IF(OR(D146="",D146&lt;3),"Poucos pedidos",IF(H146&lt;=1.5,"Dentro do normal",IF(H146&lt;=2,"Atenção",IF(H146&lt;=4,"Inativo","Provavelmente perdido")))))</f>
        <v/>
      </c>
      <c r="J146" s="15">
        <f>IF(OR(D146="",D146=0,E146=""),"",E146/D146)</f>
        <v/>
      </c>
    </row>
    <row r="147">
      <c r="B147" s="10" t="n"/>
      <c r="C147" s="10" t="n"/>
      <c r="E147" s="11" t="n"/>
      <c r="F147" s="12">
        <f>IF(OR(D147="",D147&lt;3,B147="",C147=""),"",(C147-B147)/(D147-1))</f>
        <v/>
      </c>
      <c r="G147" s="12">
        <f>IF(C147="","",$B$1-C147)</f>
        <v/>
      </c>
      <c r="H147" s="13">
        <f>IF(OR(F147="",F147=0),"",G147/F147)</f>
        <v/>
      </c>
      <c r="I147" s="14">
        <f>IF(A147="","",IF(OR(D147="",D147&lt;3),"Poucos pedidos",IF(H147&lt;=1.5,"Dentro do normal",IF(H147&lt;=2,"Atenção",IF(H147&lt;=4,"Inativo","Provavelmente perdido")))))</f>
        <v/>
      </c>
      <c r="J147" s="15">
        <f>IF(OR(D147="",D147=0,E147=""),"",E147/D147)</f>
        <v/>
      </c>
    </row>
    <row r="148">
      <c r="B148" s="10" t="n"/>
      <c r="C148" s="10" t="n"/>
      <c r="E148" s="11" t="n"/>
      <c r="F148" s="12">
        <f>IF(OR(D148="",D148&lt;3,B148="",C148=""),"",(C148-B148)/(D148-1))</f>
        <v/>
      </c>
      <c r="G148" s="12">
        <f>IF(C148="","",$B$1-C148)</f>
        <v/>
      </c>
      <c r="H148" s="13">
        <f>IF(OR(F148="",F148=0),"",G148/F148)</f>
        <v/>
      </c>
      <c r="I148" s="14">
        <f>IF(A148="","",IF(OR(D148="",D148&lt;3),"Poucos pedidos",IF(H148&lt;=1.5,"Dentro do normal",IF(H148&lt;=2,"Atenção",IF(H148&lt;=4,"Inativo","Provavelmente perdido")))))</f>
        <v/>
      </c>
      <c r="J148" s="15">
        <f>IF(OR(D148="",D148=0,E148=""),"",E148/D148)</f>
        <v/>
      </c>
    </row>
    <row r="149">
      <c r="B149" s="10" t="n"/>
      <c r="C149" s="10" t="n"/>
      <c r="E149" s="11" t="n"/>
      <c r="F149" s="12">
        <f>IF(OR(D149="",D149&lt;3,B149="",C149=""),"",(C149-B149)/(D149-1))</f>
        <v/>
      </c>
      <c r="G149" s="12">
        <f>IF(C149="","",$B$1-C149)</f>
        <v/>
      </c>
      <c r="H149" s="13">
        <f>IF(OR(F149="",F149=0),"",G149/F149)</f>
        <v/>
      </c>
      <c r="I149" s="14">
        <f>IF(A149="","",IF(OR(D149="",D149&lt;3),"Poucos pedidos",IF(H149&lt;=1.5,"Dentro do normal",IF(H149&lt;=2,"Atenção",IF(H149&lt;=4,"Inativo","Provavelmente perdido")))))</f>
        <v/>
      </c>
      <c r="J149" s="15">
        <f>IF(OR(D149="",D149=0,E149=""),"",E149/D149)</f>
        <v/>
      </c>
    </row>
    <row r="150">
      <c r="B150" s="10" t="n"/>
      <c r="C150" s="10" t="n"/>
      <c r="E150" s="11" t="n"/>
      <c r="F150" s="12">
        <f>IF(OR(D150="",D150&lt;3,B150="",C150=""),"",(C150-B150)/(D150-1))</f>
        <v/>
      </c>
      <c r="G150" s="12">
        <f>IF(C150="","",$B$1-C150)</f>
        <v/>
      </c>
      <c r="H150" s="13">
        <f>IF(OR(F150="",F150=0),"",G150/F150)</f>
        <v/>
      </c>
      <c r="I150" s="14">
        <f>IF(A150="","",IF(OR(D150="",D150&lt;3),"Poucos pedidos",IF(H150&lt;=1.5,"Dentro do normal",IF(H150&lt;=2,"Atenção",IF(H150&lt;=4,"Inativo","Provavelmente perdido")))))</f>
        <v/>
      </c>
      <c r="J150" s="15">
        <f>IF(OR(D150="",D150=0,E150=""),"",E150/D150)</f>
        <v/>
      </c>
    </row>
    <row r="151">
      <c r="B151" s="10" t="n"/>
      <c r="C151" s="10" t="n"/>
      <c r="E151" s="11" t="n"/>
      <c r="F151" s="12">
        <f>IF(OR(D151="",D151&lt;3,B151="",C151=""),"",(C151-B151)/(D151-1))</f>
        <v/>
      </c>
      <c r="G151" s="12">
        <f>IF(C151="","",$B$1-C151)</f>
        <v/>
      </c>
      <c r="H151" s="13">
        <f>IF(OR(F151="",F151=0),"",G151/F151)</f>
        <v/>
      </c>
      <c r="I151" s="14">
        <f>IF(A151="","",IF(OR(D151="",D151&lt;3),"Poucos pedidos",IF(H151&lt;=1.5,"Dentro do normal",IF(H151&lt;=2,"Atenção",IF(H151&lt;=4,"Inativo","Provavelmente perdido")))))</f>
        <v/>
      </c>
      <c r="J151" s="15">
        <f>IF(OR(D151="",D151=0,E151=""),"",E151/D151)</f>
        <v/>
      </c>
    </row>
    <row r="152">
      <c r="B152" s="10" t="n"/>
      <c r="C152" s="10" t="n"/>
      <c r="E152" s="11" t="n"/>
      <c r="F152" s="12">
        <f>IF(OR(D152="",D152&lt;3,B152="",C152=""),"",(C152-B152)/(D152-1))</f>
        <v/>
      </c>
      <c r="G152" s="12">
        <f>IF(C152="","",$B$1-C152)</f>
        <v/>
      </c>
      <c r="H152" s="13">
        <f>IF(OR(F152="",F152=0),"",G152/F152)</f>
        <v/>
      </c>
      <c r="I152" s="14">
        <f>IF(A152="","",IF(OR(D152="",D152&lt;3),"Poucos pedidos",IF(H152&lt;=1.5,"Dentro do normal",IF(H152&lt;=2,"Atenção",IF(H152&lt;=4,"Inativo","Provavelmente perdido")))))</f>
        <v/>
      </c>
      <c r="J152" s="15">
        <f>IF(OR(D152="",D152=0,E152=""),"",E152/D152)</f>
        <v/>
      </c>
    </row>
    <row r="153">
      <c r="B153" s="10" t="n"/>
      <c r="C153" s="10" t="n"/>
      <c r="E153" s="11" t="n"/>
      <c r="F153" s="12">
        <f>IF(OR(D153="",D153&lt;3,B153="",C153=""),"",(C153-B153)/(D153-1))</f>
        <v/>
      </c>
      <c r="G153" s="12">
        <f>IF(C153="","",$B$1-C153)</f>
        <v/>
      </c>
      <c r="H153" s="13">
        <f>IF(OR(F153="",F153=0),"",G153/F153)</f>
        <v/>
      </c>
      <c r="I153" s="14">
        <f>IF(A153="","",IF(OR(D153="",D153&lt;3),"Poucos pedidos",IF(H153&lt;=1.5,"Dentro do normal",IF(H153&lt;=2,"Atenção",IF(H153&lt;=4,"Inativo","Provavelmente perdido")))))</f>
        <v/>
      </c>
      <c r="J153" s="15">
        <f>IF(OR(D153="",D153=0,E153=""),"",E153/D153)</f>
        <v/>
      </c>
    </row>
    <row r="154">
      <c r="B154" s="10" t="n"/>
      <c r="C154" s="10" t="n"/>
      <c r="E154" s="11" t="n"/>
      <c r="F154" s="12">
        <f>IF(OR(D154="",D154&lt;3,B154="",C154=""),"",(C154-B154)/(D154-1))</f>
        <v/>
      </c>
      <c r="G154" s="12">
        <f>IF(C154="","",$B$1-C154)</f>
        <v/>
      </c>
      <c r="H154" s="13">
        <f>IF(OR(F154="",F154=0),"",G154/F154)</f>
        <v/>
      </c>
      <c r="I154" s="14">
        <f>IF(A154="","",IF(OR(D154="",D154&lt;3),"Poucos pedidos",IF(H154&lt;=1.5,"Dentro do normal",IF(H154&lt;=2,"Atenção",IF(H154&lt;=4,"Inativo","Provavelmente perdido")))))</f>
        <v/>
      </c>
      <c r="J154" s="15">
        <f>IF(OR(D154="",D154=0,E154=""),"",E154/D154)</f>
        <v/>
      </c>
    </row>
    <row r="155">
      <c r="B155" s="10" t="n"/>
      <c r="C155" s="10" t="n"/>
      <c r="E155" s="11" t="n"/>
      <c r="F155" s="12">
        <f>IF(OR(D155="",D155&lt;3,B155="",C155=""),"",(C155-B155)/(D155-1))</f>
        <v/>
      </c>
      <c r="G155" s="12">
        <f>IF(C155="","",$B$1-C155)</f>
        <v/>
      </c>
      <c r="H155" s="13">
        <f>IF(OR(F155="",F155=0),"",G155/F155)</f>
        <v/>
      </c>
      <c r="I155" s="14">
        <f>IF(A155="","",IF(OR(D155="",D155&lt;3),"Poucos pedidos",IF(H155&lt;=1.5,"Dentro do normal",IF(H155&lt;=2,"Atenção",IF(H155&lt;=4,"Inativo","Provavelmente perdido")))))</f>
        <v/>
      </c>
      <c r="J155" s="15">
        <f>IF(OR(D155="",D155=0,E155=""),"",E155/D155)</f>
        <v/>
      </c>
    </row>
    <row r="156">
      <c r="B156" s="10" t="n"/>
      <c r="C156" s="10" t="n"/>
      <c r="E156" s="11" t="n"/>
      <c r="F156" s="12">
        <f>IF(OR(D156="",D156&lt;3,B156="",C156=""),"",(C156-B156)/(D156-1))</f>
        <v/>
      </c>
      <c r="G156" s="12">
        <f>IF(C156="","",$B$1-C156)</f>
        <v/>
      </c>
      <c r="H156" s="13">
        <f>IF(OR(F156="",F156=0),"",G156/F156)</f>
        <v/>
      </c>
      <c r="I156" s="14">
        <f>IF(A156="","",IF(OR(D156="",D156&lt;3),"Poucos pedidos",IF(H156&lt;=1.5,"Dentro do normal",IF(H156&lt;=2,"Atenção",IF(H156&lt;=4,"Inativo","Provavelmente perdido")))))</f>
        <v/>
      </c>
      <c r="J156" s="15">
        <f>IF(OR(D156="",D156=0,E156=""),"",E156/D156)</f>
        <v/>
      </c>
    </row>
    <row r="157">
      <c r="B157" s="10" t="n"/>
      <c r="C157" s="10" t="n"/>
      <c r="E157" s="11" t="n"/>
      <c r="F157" s="12">
        <f>IF(OR(D157="",D157&lt;3,B157="",C157=""),"",(C157-B157)/(D157-1))</f>
        <v/>
      </c>
      <c r="G157" s="12">
        <f>IF(C157="","",$B$1-C157)</f>
        <v/>
      </c>
      <c r="H157" s="13">
        <f>IF(OR(F157="",F157=0),"",G157/F157)</f>
        <v/>
      </c>
      <c r="I157" s="14">
        <f>IF(A157="","",IF(OR(D157="",D157&lt;3),"Poucos pedidos",IF(H157&lt;=1.5,"Dentro do normal",IF(H157&lt;=2,"Atenção",IF(H157&lt;=4,"Inativo","Provavelmente perdido")))))</f>
        <v/>
      </c>
      <c r="J157" s="15">
        <f>IF(OR(D157="",D157=0,E157=""),"",E157/D157)</f>
        <v/>
      </c>
    </row>
    <row r="158">
      <c r="B158" s="10" t="n"/>
      <c r="C158" s="10" t="n"/>
      <c r="E158" s="11" t="n"/>
      <c r="F158" s="12">
        <f>IF(OR(D158="",D158&lt;3,B158="",C158=""),"",(C158-B158)/(D158-1))</f>
        <v/>
      </c>
      <c r="G158" s="12">
        <f>IF(C158="","",$B$1-C158)</f>
        <v/>
      </c>
      <c r="H158" s="13">
        <f>IF(OR(F158="",F158=0),"",G158/F158)</f>
        <v/>
      </c>
      <c r="I158" s="14">
        <f>IF(A158="","",IF(OR(D158="",D158&lt;3),"Poucos pedidos",IF(H158&lt;=1.5,"Dentro do normal",IF(H158&lt;=2,"Atenção",IF(H158&lt;=4,"Inativo","Provavelmente perdido")))))</f>
        <v/>
      </c>
      <c r="J158" s="15">
        <f>IF(OR(D158="",D158=0,E158=""),"",E158/D158)</f>
        <v/>
      </c>
    </row>
    <row r="159">
      <c r="B159" s="10" t="n"/>
      <c r="C159" s="10" t="n"/>
      <c r="E159" s="11" t="n"/>
      <c r="F159" s="12">
        <f>IF(OR(D159="",D159&lt;3,B159="",C159=""),"",(C159-B159)/(D159-1))</f>
        <v/>
      </c>
      <c r="G159" s="12">
        <f>IF(C159="","",$B$1-C159)</f>
        <v/>
      </c>
      <c r="H159" s="13">
        <f>IF(OR(F159="",F159=0),"",G159/F159)</f>
        <v/>
      </c>
      <c r="I159" s="14">
        <f>IF(A159="","",IF(OR(D159="",D159&lt;3),"Poucos pedidos",IF(H159&lt;=1.5,"Dentro do normal",IF(H159&lt;=2,"Atenção",IF(H159&lt;=4,"Inativo","Provavelmente perdido")))))</f>
        <v/>
      </c>
      <c r="J159" s="15">
        <f>IF(OR(D159="",D159=0,E159=""),"",E159/D159)</f>
        <v/>
      </c>
    </row>
    <row r="160">
      <c r="B160" s="10" t="n"/>
      <c r="C160" s="10" t="n"/>
      <c r="E160" s="11" t="n"/>
      <c r="F160" s="12">
        <f>IF(OR(D160="",D160&lt;3,B160="",C160=""),"",(C160-B160)/(D160-1))</f>
        <v/>
      </c>
      <c r="G160" s="12">
        <f>IF(C160="","",$B$1-C160)</f>
        <v/>
      </c>
      <c r="H160" s="13">
        <f>IF(OR(F160="",F160=0),"",G160/F160)</f>
        <v/>
      </c>
      <c r="I160" s="14">
        <f>IF(A160="","",IF(OR(D160="",D160&lt;3),"Poucos pedidos",IF(H160&lt;=1.5,"Dentro do normal",IF(H160&lt;=2,"Atenção",IF(H160&lt;=4,"Inativo","Provavelmente perdido")))))</f>
        <v/>
      </c>
      <c r="J160" s="15">
        <f>IF(OR(D160="",D160=0,E160=""),"",E160/D160)</f>
        <v/>
      </c>
    </row>
    <row r="161">
      <c r="B161" s="10" t="n"/>
      <c r="C161" s="10" t="n"/>
      <c r="E161" s="11" t="n"/>
      <c r="F161" s="12">
        <f>IF(OR(D161="",D161&lt;3,B161="",C161=""),"",(C161-B161)/(D161-1))</f>
        <v/>
      </c>
      <c r="G161" s="12">
        <f>IF(C161="","",$B$1-C161)</f>
        <v/>
      </c>
      <c r="H161" s="13">
        <f>IF(OR(F161="",F161=0),"",G161/F161)</f>
        <v/>
      </c>
      <c r="I161" s="14">
        <f>IF(A161="","",IF(OR(D161="",D161&lt;3),"Poucos pedidos",IF(H161&lt;=1.5,"Dentro do normal",IF(H161&lt;=2,"Atenção",IF(H161&lt;=4,"Inativo","Provavelmente perdido")))))</f>
        <v/>
      </c>
      <c r="J161" s="15">
        <f>IF(OR(D161="",D161=0,E161=""),"",E161/D161)</f>
        <v/>
      </c>
    </row>
    <row r="162">
      <c r="B162" s="10" t="n"/>
      <c r="C162" s="10" t="n"/>
      <c r="E162" s="11" t="n"/>
      <c r="F162" s="12">
        <f>IF(OR(D162="",D162&lt;3,B162="",C162=""),"",(C162-B162)/(D162-1))</f>
        <v/>
      </c>
      <c r="G162" s="12">
        <f>IF(C162="","",$B$1-C162)</f>
        <v/>
      </c>
      <c r="H162" s="13">
        <f>IF(OR(F162="",F162=0),"",G162/F162)</f>
        <v/>
      </c>
      <c r="I162" s="14">
        <f>IF(A162="","",IF(OR(D162="",D162&lt;3),"Poucos pedidos",IF(H162&lt;=1.5,"Dentro do normal",IF(H162&lt;=2,"Atenção",IF(H162&lt;=4,"Inativo","Provavelmente perdido")))))</f>
        <v/>
      </c>
      <c r="J162" s="15">
        <f>IF(OR(D162="",D162=0,E162=""),"",E162/D162)</f>
        <v/>
      </c>
    </row>
    <row r="163">
      <c r="B163" s="10" t="n"/>
      <c r="C163" s="10" t="n"/>
      <c r="E163" s="11" t="n"/>
      <c r="F163" s="12">
        <f>IF(OR(D163="",D163&lt;3,B163="",C163=""),"",(C163-B163)/(D163-1))</f>
        <v/>
      </c>
      <c r="G163" s="12">
        <f>IF(C163="","",$B$1-C163)</f>
        <v/>
      </c>
      <c r="H163" s="13">
        <f>IF(OR(F163="",F163=0),"",G163/F163)</f>
        <v/>
      </c>
      <c r="I163" s="14">
        <f>IF(A163="","",IF(OR(D163="",D163&lt;3),"Poucos pedidos",IF(H163&lt;=1.5,"Dentro do normal",IF(H163&lt;=2,"Atenção",IF(H163&lt;=4,"Inativo","Provavelmente perdido")))))</f>
        <v/>
      </c>
      <c r="J163" s="15">
        <f>IF(OR(D163="",D163=0,E163=""),"",E163/D163)</f>
        <v/>
      </c>
    </row>
    <row r="164">
      <c r="B164" s="10" t="n"/>
      <c r="C164" s="10" t="n"/>
      <c r="E164" s="11" t="n"/>
      <c r="F164" s="12">
        <f>IF(OR(D164="",D164&lt;3,B164="",C164=""),"",(C164-B164)/(D164-1))</f>
        <v/>
      </c>
      <c r="G164" s="12">
        <f>IF(C164="","",$B$1-C164)</f>
        <v/>
      </c>
      <c r="H164" s="13">
        <f>IF(OR(F164="",F164=0),"",G164/F164)</f>
        <v/>
      </c>
      <c r="I164" s="14">
        <f>IF(A164="","",IF(OR(D164="",D164&lt;3),"Poucos pedidos",IF(H164&lt;=1.5,"Dentro do normal",IF(H164&lt;=2,"Atenção",IF(H164&lt;=4,"Inativo","Provavelmente perdido")))))</f>
        <v/>
      </c>
      <c r="J164" s="15">
        <f>IF(OR(D164="",D164=0,E164=""),"",E164/D164)</f>
        <v/>
      </c>
    </row>
    <row r="165">
      <c r="B165" s="10" t="n"/>
      <c r="C165" s="10" t="n"/>
      <c r="E165" s="11" t="n"/>
      <c r="F165" s="12">
        <f>IF(OR(D165="",D165&lt;3,B165="",C165=""),"",(C165-B165)/(D165-1))</f>
        <v/>
      </c>
      <c r="G165" s="12">
        <f>IF(C165="","",$B$1-C165)</f>
        <v/>
      </c>
      <c r="H165" s="13">
        <f>IF(OR(F165="",F165=0),"",G165/F165)</f>
        <v/>
      </c>
      <c r="I165" s="14">
        <f>IF(A165="","",IF(OR(D165="",D165&lt;3),"Poucos pedidos",IF(H165&lt;=1.5,"Dentro do normal",IF(H165&lt;=2,"Atenção",IF(H165&lt;=4,"Inativo","Provavelmente perdido")))))</f>
        <v/>
      </c>
      <c r="J165" s="15">
        <f>IF(OR(D165="",D165=0,E165=""),"",E165/D165)</f>
        <v/>
      </c>
    </row>
    <row r="166">
      <c r="B166" s="10" t="n"/>
      <c r="C166" s="10" t="n"/>
      <c r="E166" s="11" t="n"/>
      <c r="F166" s="12">
        <f>IF(OR(D166="",D166&lt;3,B166="",C166=""),"",(C166-B166)/(D166-1))</f>
        <v/>
      </c>
      <c r="G166" s="12">
        <f>IF(C166="","",$B$1-C166)</f>
        <v/>
      </c>
      <c r="H166" s="13">
        <f>IF(OR(F166="",F166=0),"",G166/F166)</f>
        <v/>
      </c>
      <c r="I166" s="14">
        <f>IF(A166="","",IF(OR(D166="",D166&lt;3),"Poucos pedidos",IF(H166&lt;=1.5,"Dentro do normal",IF(H166&lt;=2,"Atenção",IF(H166&lt;=4,"Inativo","Provavelmente perdido")))))</f>
        <v/>
      </c>
      <c r="J166" s="15">
        <f>IF(OR(D166="",D166=0,E166=""),"",E166/D166)</f>
        <v/>
      </c>
    </row>
    <row r="167">
      <c r="B167" s="10" t="n"/>
      <c r="C167" s="10" t="n"/>
      <c r="E167" s="11" t="n"/>
      <c r="F167" s="12">
        <f>IF(OR(D167="",D167&lt;3,B167="",C167=""),"",(C167-B167)/(D167-1))</f>
        <v/>
      </c>
      <c r="G167" s="12">
        <f>IF(C167="","",$B$1-C167)</f>
        <v/>
      </c>
      <c r="H167" s="13">
        <f>IF(OR(F167="",F167=0),"",G167/F167)</f>
        <v/>
      </c>
      <c r="I167" s="14">
        <f>IF(A167="","",IF(OR(D167="",D167&lt;3),"Poucos pedidos",IF(H167&lt;=1.5,"Dentro do normal",IF(H167&lt;=2,"Atenção",IF(H167&lt;=4,"Inativo","Provavelmente perdido")))))</f>
        <v/>
      </c>
      <c r="J167" s="15">
        <f>IF(OR(D167="",D167=0,E167=""),"",E167/D167)</f>
        <v/>
      </c>
    </row>
    <row r="168">
      <c r="B168" s="10" t="n"/>
      <c r="C168" s="10" t="n"/>
      <c r="E168" s="11" t="n"/>
      <c r="F168" s="12">
        <f>IF(OR(D168="",D168&lt;3,B168="",C168=""),"",(C168-B168)/(D168-1))</f>
        <v/>
      </c>
      <c r="G168" s="12">
        <f>IF(C168="","",$B$1-C168)</f>
        <v/>
      </c>
      <c r="H168" s="13">
        <f>IF(OR(F168="",F168=0),"",G168/F168)</f>
        <v/>
      </c>
      <c r="I168" s="14">
        <f>IF(A168="","",IF(OR(D168="",D168&lt;3),"Poucos pedidos",IF(H168&lt;=1.5,"Dentro do normal",IF(H168&lt;=2,"Atenção",IF(H168&lt;=4,"Inativo","Provavelmente perdido")))))</f>
        <v/>
      </c>
      <c r="J168" s="15">
        <f>IF(OR(D168="",D168=0,E168=""),"",E168/D168)</f>
        <v/>
      </c>
    </row>
    <row r="169">
      <c r="B169" s="10" t="n"/>
      <c r="C169" s="10" t="n"/>
      <c r="E169" s="11" t="n"/>
      <c r="F169" s="12">
        <f>IF(OR(D169="",D169&lt;3,B169="",C169=""),"",(C169-B169)/(D169-1))</f>
        <v/>
      </c>
      <c r="G169" s="12">
        <f>IF(C169="","",$B$1-C169)</f>
        <v/>
      </c>
      <c r="H169" s="13">
        <f>IF(OR(F169="",F169=0),"",G169/F169)</f>
        <v/>
      </c>
      <c r="I169" s="14">
        <f>IF(A169="","",IF(OR(D169="",D169&lt;3),"Poucos pedidos",IF(H169&lt;=1.5,"Dentro do normal",IF(H169&lt;=2,"Atenção",IF(H169&lt;=4,"Inativo","Provavelmente perdido")))))</f>
        <v/>
      </c>
      <c r="J169" s="15">
        <f>IF(OR(D169="",D169=0,E169=""),"",E169/D169)</f>
        <v/>
      </c>
    </row>
    <row r="170">
      <c r="B170" s="10" t="n"/>
      <c r="C170" s="10" t="n"/>
      <c r="E170" s="11" t="n"/>
      <c r="F170" s="12">
        <f>IF(OR(D170="",D170&lt;3,B170="",C170=""),"",(C170-B170)/(D170-1))</f>
        <v/>
      </c>
      <c r="G170" s="12">
        <f>IF(C170="","",$B$1-C170)</f>
        <v/>
      </c>
      <c r="H170" s="13">
        <f>IF(OR(F170="",F170=0),"",G170/F170)</f>
        <v/>
      </c>
      <c r="I170" s="14">
        <f>IF(A170="","",IF(OR(D170="",D170&lt;3),"Poucos pedidos",IF(H170&lt;=1.5,"Dentro do normal",IF(H170&lt;=2,"Atenção",IF(H170&lt;=4,"Inativo","Provavelmente perdido")))))</f>
        <v/>
      </c>
      <c r="J170" s="15">
        <f>IF(OR(D170="",D170=0,E170=""),"",E170/D170)</f>
        <v/>
      </c>
    </row>
    <row r="171">
      <c r="B171" s="10" t="n"/>
      <c r="C171" s="10" t="n"/>
      <c r="E171" s="11" t="n"/>
      <c r="F171" s="12">
        <f>IF(OR(D171="",D171&lt;3,B171="",C171=""),"",(C171-B171)/(D171-1))</f>
        <v/>
      </c>
      <c r="G171" s="12">
        <f>IF(C171="","",$B$1-C171)</f>
        <v/>
      </c>
      <c r="H171" s="13">
        <f>IF(OR(F171="",F171=0),"",G171/F171)</f>
        <v/>
      </c>
      <c r="I171" s="14">
        <f>IF(A171="","",IF(OR(D171="",D171&lt;3),"Poucos pedidos",IF(H171&lt;=1.5,"Dentro do normal",IF(H171&lt;=2,"Atenção",IF(H171&lt;=4,"Inativo","Provavelmente perdido")))))</f>
        <v/>
      </c>
      <c r="J171" s="15">
        <f>IF(OR(D171="",D171=0,E171=""),"",E171/D171)</f>
        <v/>
      </c>
    </row>
    <row r="172">
      <c r="B172" s="10" t="n"/>
      <c r="C172" s="10" t="n"/>
      <c r="E172" s="11" t="n"/>
      <c r="F172" s="12">
        <f>IF(OR(D172="",D172&lt;3,B172="",C172=""),"",(C172-B172)/(D172-1))</f>
        <v/>
      </c>
      <c r="G172" s="12">
        <f>IF(C172="","",$B$1-C172)</f>
        <v/>
      </c>
      <c r="H172" s="13">
        <f>IF(OR(F172="",F172=0),"",G172/F172)</f>
        <v/>
      </c>
      <c r="I172" s="14">
        <f>IF(A172="","",IF(OR(D172="",D172&lt;3),"Poucos pedidos",IF(H172&lt;=1.5,"Dentro do normal",IF(H172&lt;=2,"Atenção",IF(H172&lt;=4,"Inativo","Provavelmente perdido")))))</f>
        <v/>
      </c>
      <c r="J172" s="15">
        <f>IF(OR(D172="",D172=0,E172=""),"",E172/D172)</f>
        <v/>
      </c>
    </row>
    <row r="173">
      <c r="B173" s="10" t="n"/>
      <c r="C173" s="10" t="n"/>
      <c r="E173" s="11" t="n"/>
      <c r="F173" s="12">
        <f>IF(OR(D173="",D173&lt;3,B173="",C173=""),"",(C173-B173)/(D173-1))</f>
        <v/>
      </c>
      <c r="G173" s="12">
        <f>IF(C173="","",$B$1-C173)</f>
        <v/>
      </c>
      <c r="H173" s="13">
        <f>IF(OR(F173="",F173=0),"",G173/F173)</f>
        <v/>
      </c>
      <c r="I173" s="14">
        <f>IF(A173="","",IF(OR(D173="",D173&lt;3),"Poucos pedidos",IF(H173&lt;=1.5,"Dentro do normal",IF(H173&lt;=2,"Atenção",IF(H173&lt;=4,"Inativo","Provavelmente perdido")))))</f>
        <v/>
      </c>
      <c r="J173" s="15">
        <f>IF(OR(D173="",D173=0,E173=""),"",E173/D173)</f>
        <v/>
      </c>
    </row>
    <row r="174">
      <c r="B174" s="10" t="n"/>
      <c r="C174" s="10" t="n"/>
      <c r="E174" s="11" t="n"/>
      <c r="F174" s="12">
        <f>IF(OR(D174="",D174&lt;3,B174="",C174=""),"",(C174-B174)/(D174-1))</f>
        <v/>
      </c>
      <c r="G174" s="12">
        <f>IF(C174="","",$B$1-C174)</f>
        <v/>
      </c>
      <c r="H174" s="13">
        <f>IF(OR(F174="",F174=0),"",G174/F174)</f>
        <v/>
      </c>
      <c r="I174" s="14">
        <f>IF(A174="","",IF(OR(D174="",D174&lt;3),"Poucos pedidos",IF(H174&lt;=1.5,"Dentro do normal",IF(H174&lt;=2,"Atenção",IF(H174&lt;=4,"Inativo","Provavelmente perdido")))))</f>
        <v/>
      </c>
      <c r="J174" s="15">
        <f>IF(OR(D174="",D174=0,E174=""),"",E174/D174)</f>
        <v/>
      </c>
    </row>
    <row r="175">
      <c r="B175" s="10" t="n"/>
      <c r="C175" s="10" t="n"/>
      <c r="E175" s="11" t="n"/>
      <c r="F175" s="12">
        <f>IF(OR(D175="",D175&lt;3,B175="",C175=""),"",(C175-B175)/(D175-1))</f>
        <v/>
      </c>
      <c r="G175" s="12">
        <f>IF(C175="","",$B$1-C175)</f>
        <v/>
      </c>
      <c r="H175" s="13">
        <f>IF(OR(F175="",F175=0),"",G175/F175)</f>
        <v/>
      </c>
      <c r="I175" s="14">
        <f>IF(A175="","",IF(OR(D175="",D175&lt;3),"Poucos pedidos",IF(H175&lt;=1.5,"Dentro do normal",IF(H175&lt;=2,"Atenção",IF(H175&lt;=4,"Inativo","Provavelmente perdido")))))</f>
        <v/>
      </c>
      <c r="J175" s="15">
        <f>IF(OR(D175="",D175=0,E175=""),"",E175/D175)</f>
        <v/>
      </c>
    </row>
    <row r="176">
      <c r="B176" s="10" t="n"/>
      <c r="C176" s="10" t="n"/>
      <c r="E176" s="11" t="n"/>
      <c r="F176" s="12">
        <f>IF(OR(D176="",D176&lt;3,B176="",C176=""),"",(C176-B176)/(D176-1))</f>
        <v/>
      </c>
      <c r="G176" s="12">
        <f>IF(C176="","",$B$1-C176)</f>
        <v/>
      </c>
      <c r="H176" s="13">
        <f>IF(OR(F176="",F176=0),"",G176/F176)</f>
        <v/>
      </c>
      <c r="I176" s="14">
        <f>IF(A176="","",IF(OR(D176="",D176&lt;3),"Poucos pedidos",IF(H176&lt;=1.5,"Dentro do normal",IF(H176&lt;=2,"Atenção",IF(H176&lt;=4,"Inativo","Provavelmente perdido")))))</f>
        <v/>
      </c>
      <c r="J176" s="15">
        <f>IF(OR(D176="",D176=0,E176=""),"",E176/D176)</f>
        <v/>
      </c>
    </row>
    <row r="177">
      <c r="B177" s="10" t="n"/>
      <c r="C177" s="10" t="n"/>
      <c r="E177" s="11" t="n"/>
      <c r="F177" s="12">
        <f>IF(OR(D177="",D177&lt;3,B177="",C177=""),"",(C177-B177)/(D177-1))</f>
        <v/>
      </c>
      <c r="G177" s="12">
        <f>IF(C177="","",$B$1-C177)</f>
        <v/>
      </c>
      <c r="H177" s="13">
        <f>IF(OR(F177="",F177=0),"",G177/F177)</f>
        <v/>
      </c>
      <c r="I177" s="14">
        <f>IF(A177="","",IF(OR(D177="",D177&lt;3),"Poucos pedidos",IF(H177&lt;=1.5,"Dentro do normal",IF(H177&lt;=2,"Atenção",IF(H177&lt;=4,"Inativo","Provavelmente perdido")))))</f>
        <v/>
      </c>
      <c r="J177" s="15">
        <f>IF(OR(D177="",D177=0,E177=""),"",E177/D177)</f>
        <v/>
      </c>
    </row>
    <row r="178">
      <c r="B178" s="10" t="n"/>
      <c r="C178" s="10" t="n"/>
      <c r="E178" s="11" t="n"/>
      <c r="F178" s="12">
        <f>IF(OR(D178="",D178&lt;3,B178="",C178=""),"",(C178-B178)/(D178-1))</f>
        <v/>
      </c>
      <c r="G178" s="12">
        <f>IF(C178="","",$B$1-C178)</f>
        <v/>
      </c>
      <c r="H178" s="13">
        <f>IF(OR(F178="",F178=0),"",G178/F178)</f>
        <v/>
      </c>
      <c r="I178" s="14">
        <f>IF(A178="","",IF(OR(D178="",D178&lt;3),"Poucos pedidos",IF(H178&lt;=1.5,"Dentro do normal",IF(H178&lt;=2,"Atenção",IF(H178&lt;=4,"Inativo","Provavelmente perdido")))))</f>
        <v/>
      </c>
      <c r="J178" s="15">
        <f>IF(OR(D178="",D178=0,E178=""),"",E178/D178)</f>
        <v/>
      </c>
    </row>
    <row r="179">
      <c r="B179" s="10" t="n"/>
      <c r="C179" s="10" t="n"/>
      <c r="E179" s="11" t="n"/>
      <c r="F179" s="12">
        <f>IF(OR(D179="",D179&lt;3,B179="",C179=""),"",(C179-B179)/(D179-1))</f>
        <v/>
      </c>
      <c r="G179" s="12">
        <f>IF(C179="","",$B$1-C179)</f>
        <v/>
      </c>
      <c r="H179" s="13">
        <f>IF(OR(F179="",F179=0),"",G179/F179)</f>
        <v/>
      </c>
      <c r="I179" s="14">
        <f>IF(A179="","",IF(OR(D179="",D179&lt;3),"Poucos pedidos",IF(H179&lt;=1.5,"Dentro do normal",IF(H179&lt;=2,"Atenção",IF(H179&lt;=4,"Inativo","Provavelmente perdido")))))</f>
        <v/>
      </c>
      <c r="J179" s="15">
        <f>IF(OR(D179="",D179=0,E179=""),"",E179/D179)</f>
        <v/>
      </c>
    </row>
    <row r="180">
      <c r="B180" s="10" t="n"/>
      <c r="C180" s="10" t="n"/>
      <c r="E180" s="11" t="n"/>
      <c r="F180" s="12">
        <f>IF(OR(D180="",D180&lt;3,B180="",C180=""),"",(C180-B180)/(D180-1))</f>
        <v/>
      </c>
      <c r="G180" s="12">
        <f>IF(C180="","",$B$1-C180)</f>
        <v/>
      </c>
      <c r="H180" s="13">
        <f>IF(OR(F180="",F180=0),"",G180/F180)</f>
        <v/>
      </c>
      <c r="I180" s="14">
        <f>IF(A180="","",IF(OR(D180="",D180&lt;3),"Poucos pedidos",IF(H180&lt;=1.5,"Dentro do normal",IF(H180&lt;=2,"Atenção",IF(H180&lt;=4,"Inativo","Provavelmente perdido")))))</f>
        <v/>
      </c>
      <c r="J180" s="15">
        <f>IF(OR(D180="",D180=0,E180=""),"",E180/D180)</f>
        <v/>
      </c>
    </row>
    <row r="181">
      <c r="B181" s="10" t="n"/>
      <c r="C181" s="10" t="n"/>
      <c r="E181" s="11" t="n"/>
      <c r="F181" s="12">
        <f>IF(OR(D181="",D181&lt;3,B181="",C181=""),"",(C181-B181)/(D181-1))</f>
        <v/>
      </c>
      <c r="G181" s="12">
        <f>IF(C181="","",$B$1-C181)</f>
        <v/>
      </c>
      <c r="H181" s="13">
        <f>IF(OR(F181="",F181=0),"",G181/F181)</f>
        <v/>
      </c>
      <c r="I181" s="14">
        <f>IF(A181="","",IF(OR(D181="",D181&lt;3),"Poucos pedidos",IF(H181&lt;=1.5,"Dentro do normal",IF(H181&lt;=2,"Atenção",IF(H181&lt;=4,"Inativo","Provavelmente perdido")))))</f>
        <v/>
      </c>
      <c r="J181" s="15">
        <f>IF(OR(D181="",D181=0,E181=""),"",E181/D181)</f>
        <v/>
      </c>
    </row>
    <row r="182">
      <c r="B182" s="10" t="n"/>
      <c r="C182" s="10" t="n"/>
      <c r="E182" s="11" t="n"/>
      <c r="F182" s="12">
        <f>IF(OR(D182="",D182&lt;3,B182="",C182=""),"",(C182-B182)/(D182-1))</f>
        <v/>
      </c>
      <c r="G182" s="12">
        <f>IF(C182="","",$B$1-C182)</f>
        <v/>
      </c>
      <c r="H182" s="13">
        <f>IF(OR(F182="",F182=0),"",G182/F182)</f>
        <v/>
      </c>
      <c r="I182" s="14">
        <f>IF(A182="","",IF(OR(D182="",D182&lt;3),"Poucos pedidos",IF(H182&lt;=1.5,"Dentro do normal",IF(H182&lt;=2,"Atenção",IF(H182&lt;=4,"Inativo","Provavelmente perdido")))))</f>
        <v/>
      </c>
      <c r="J182" s="15">
        <f>IF(OR(D182="",D182=0,E182=""),"",E182/D182)</f>
        <v/>
      </c>
    </row>
    <row r="183">
      <c r="B183" s="10" t="n"/>
      <c r="C183" s="10" t="n"/>
      <c r="E183" s="11" t="n"/>
      <c r="F183" s="12">
        <f>IF(OR(D183="",D183&lt;3,B183="",C183=""),"",(C183-B183)/(D183-1))</f>
        <v/>
      </c>
      <c r="G183" s="12">
        <f>IF(C183="","",$B$1-C183)</f>
        <v/>
      </c>
      <c r="H183" s="13">
        <f>IF(OR(F183="",F183=0),"",G183/F183)</f>
        <v/>
      </c>
      <c r="I183" s="14">
        <f>IF(A183="","",IF(OR(D183="",D183&lt;3),"Poucos pedidos",IF(H183&lt;=1.5,"Dentro do normal",IF(H183&lt;=2,"Atenção",IF(H183&lt;=4,"Inativo","Provavelmente perdido")))))</f>
        <v/>
      </c>
      <c r="J183" s="15">
        <f>IF(OR(D183="",D183=0,E183=""),"",E183/D183)</f>
        <v/>
      </c>
    </row>
    <row r="184">
      <c r="B184" s="10" t="n"/>
      <c r="C184" s="10" t="n"/>
      <c r="E184" s="11" t="n"/>
      <c r="F184" s="12">
        <f>IF(OR(D184="",D184&lt;3,B184="",C184=""),"",(C184-B184)/(D184-1))</f>
        <v/>
      </c>
      <c r="G184" s="12">
        <f>IF(C184="","",$B$1-C184)</f>
        <v/>
      </c>
      <c r="H184" s="13">
        <f>IF(OR(F184="",F184=0),"",G184/F184)</f>
        <v/>
      </c>
      <c r="I184" s="14">
        <f>IF(A184="","",IF(OR(D184="",D184&lt;3),"Poucos pedidos",IF(H184&lt;=1.5,"Dentro do normal",IF(H184&lt;=2,"Atenção",IF(H184&lt;=4,"Inativo","Provavelmente perdido")))))</f>
        <v/>
      </c>
      <c r="J184" s="15">
        <f>IF(OR(D184="",D184=0,E184=""),"",E184/D184)</f>
        <v/>
      </c>
    </row>
    <row r="185">
      <c r="B185" s="10" t="n"/>
      <c r="C185" s="10" t="n"/>
      <c r="E185" s="11" t="n"/>
      <c r="F185" s="12">
        <f>IF(OR(D185="",D185&lt;3,B185="",C185=""),"",(C185-B185)/(D185-1))</f>
        <v/>
      </c>
      <c r="G185" s="12">
        <f>IF(C185="","",$B$1-C185)</f>
        <v/>
      </c>
      <c r="H185" s="13">
        <f>IF(OR(F185="",F185=0),"",G185/F185)</f>
        <v/>
      </c>
      <c r="I185" s="14">
        <f>IF(A185="","",IF(OR(D185="",D185&lt;3),"Poucos pedidos",IF(H185&lt;=1.5,"Dentro do normal",IF(H185&lt;=2,"Atenção",IF(H185&lt;=4,"Inativo","Provavelmente perdido")))))</f>
        <v/>
      </c>
      <c r="J185" s="15">
        <f>IF(OR(D185="",D185=0,E185=""),"",E185/D185)</f>
        <v/>
      </c>
    </row>
    <row r="186">
      <c r="B186" s="10" t="n"/>
      <c r="C186" s="10" t="n"/>
      <c r="E186" s="11" t="n"/>
      <c r="F186" s="12">
        <f>IF(OR(D186="",D186&lt;3,B186="",C186=""),"",(C186-B186)/(D186-1))</f>
        <v/>
      </c>
      <c r="G186" s="12">
        <f>IF(C186="","",$B$1-C186)</f>
        <v/>
      </c>
      <c r="H186" s="13">
        <f>IF(OR(F186="",F186=0),"",G186/F186)</f>
        <v/>
      </c>
      <c r="I186" s="14">
        <f>IF(A186="","",IF(OR(D186="",D186&lt;3),"Poucos pedidos",IF(H186&lt;=1.5,"Dentro do normal",IF(H186&lt;=2,"Atenção",IF(H186&lt;=4,"Inativo","Provavelmente perdido")))))</f>
        <v/>
      </c>
      <c r="J186" s="15">
        <f>IF(OR(D186="",D186=0,E186=""),"",E186/D186)</f>
        <v/>
      </c>
    </row>
    <row r="187">
      <c r="B187" s="10" t="n"/>
      <c r="C187" s="10" t="n"/>
      <c r="E187" s="11" t="n"/>
      <c r="F187" s="12">
        <f>IF(OR(D187="",D187&lt;3,B187="",C187=""),"",(C187-B187)/(D187-1))</f>
        <v/>
      </c>
      <c r="G187" s="12">
        <f>IF(C187="","",$B$1-C187)</f>
        <v/>
      </c>
      <c r="H187" s="13">
        <f>IF(OR(F187="",F187=0),"",G187/F187)</f>
        <v/>
      </c>
      <c r="I187" s="14">
        <f>IF(A187="","",IF(OR(D187="",D187&lt;3),"Poucos pedidos",IF(H187&lt;=1.5,"Dentro do normal",IF(H187&lt;=2,"Atenção",IF(H187&lt;=4,"Inativo","Provavelmente perdido")))))</f>
        <v/>
      </c>
      <c r="J187" s="15">
        <f>IF(OR(D187="",D187=0,E187=""),"",E187/D187)</f>
        <v/>
      </c>
    </row>
    <row r="188">
      <c r="B188" s="10" t="n"/>
      <c r="C188" s="10" t="n"/>
      <c r="E188" s="11" t="n"/>
      <c r="F188" s="12">
        <f>IF(OR(D188="",D188&lt;3,B188="",C188=""),"",(C188-B188)/(D188-1))</f>
        <v/>
      </c>
      <c r="G188" s="12">
        <f>IF(C188="","",$B$1-C188)</f>
        <v/>
      </c>
      <c r="H188" s="13">
        <f>IF(OR(F188="",F188=0),"",G188/F188)</f>
        <v/>
      </c>
      <c r="I188" s="14">
        <f>IF(A188="","",IF(OR(D188="",D188&lt;3),"Poucos pedidos",IF(H188&lt;=1.5,"Dentro do normal",IF(H188&lt;=2,"Atenção",IF(H188&lt;=4,"Inativo","Provavelmente perdido")))))</f>
        <v/>
      </c>
      <c r="J188" s="15">
        <f>IF(OR(D188="",D188=0,E188=""),"",E188/D188)</f>
        <v/>
      </c>
    </row>
    <row r="189">
      <c r="B189" s="10" t="n"/>
      <c r="C189" s="10" t="n"/>
      <c r="E189" s="11" t="n"/>
      <c r="F189" s="12">
        <f>IF(OR(D189="",D189&lt;3,B189="",C189=""),"",(C189-B189)/(D189-1))</f>
        <v/>
      </c>
      <c r="G189" s="12">
        <f>IF(C189="","",$B$1-C189)</f>
        <v/>
      </c>
      <c r="H189" s="13">
        <f>IF(OR(F189="",F189=0),"",G189/F189)</f>
        <v/>
      </c>
      <c r="I189" s="14">
        <f>IF(A189="","",IF(OR(D189="",D189&lt;3),"Poucos pedidos",IF(H189&lt;=1.5,"Dentro do normal",IF(H189&lt;=2,"Atenção",IF(H189&lt;=4,"Inativo","Provavelmente perdido")))))</f>
        <v/>
      </c>
      <c r="J189" s="15">
        <f>IF(OR(D189="",D189=0,E189=""),"",E189/D189)</f>
        <v/>
      </c>
    </row>
    <row r="190">
      <c r="B190" s="10" t="n"/>
      <c r="C190" s="10" t="n"/>
      <c r="E190" s="11" t="n"/>
      <c r="F190" s="12">
        <f>IF(OR(D190="",D190&lt;3,B190="",C190=""),"",(C190-B190)/(D190-1))</f>
        <v/>
      </c>
      <c r="G190" s="12">
        <f>IF(C190="","",$B$1-C190)</f>
        <v/>
      </c>
      <c r="H190" s="13">
        <f>IF(OR(F190="",F190=0),"",G190/F190)</f>
        <v/>
      </c>
      <c r="I190" s="14">
        <f>IF(A190="","",IF(OR(D190="",D190&lt;3),"Poucos pedidos",IF(H190&lt;=1.5,"Dentro do normal",IF(H190&lt;=2,"Atenção",IF(H190&lt;=4,"Inativo","Provavelmente perdido")))))</f>
        <v/>
      </c>
      <c r="J190" s="15">
        <f>IF(OR(D190="",D190=0,E190=""),"",E190/D190)</f>
        <v/>
      </c>
    </row>
    <row r="191">
      <c r="B191" s="10" t="n"/>
      <c r="C191" s="10" t="n"/>
      <c r="E191" s="11" t="n"/>
      <c r="F191" s="12">
        <f>IF(OR(D191="",D191&lt;3,B191="",C191=""),"",(C191-B191)/(D191-1))</f>
        <v/>
      </c>
      <c r="G191" s="12">
        <f>IF(C191="","",$B$1-C191)</f>
        <v/>
      </c>
      <c r="H191" s="13">
        <f>IF(OR(F191="",F191=0),"",G191/F191)</f>
        <v/>
      </c>
      <c r="I191" s="14">
        <f>IF(A191="","",IF(OR(D191="",D191&lt;3),"Poucos pedidos",IF(H191&lt;=1.5,"Dentro do normal",IF(H191&lt;=2,"Atenção",IF(H191&lt;=4,"Inativo","Provavelmente perdido")))))</f>
        <v/>
      </c>
      <c r="J191" s="15">
        <f>IF(OR(D191="",D191=0,E191=""),"",E191/D191)</f>
        <v/>
      </c>
    </row>
    <row r="192">
      <c r="B192" s="10" t="n"/>
      <c r="C192" s="10" t="n"/>
      <c r="E192" s="11" t="n"/>
      <c r="F192" s="12">
        <f>IF(OR(D192="",D192&lt;3,B192="",C192=""),"",(C192-B192)/(D192-1))</f>
        <v/>
      </c>
      <c r="G192" s="12">
        <f>IF(C192="","",$B$1-C192)</f>
        <v/>
      </c>
      <c r="H192" s="13">
        <f>IF(OR(F192="",F192=0),"",G192/F192)</f>
        <v/>
      </c>
      <c r="I192" s="14">
        <f>IF(A192="","",IF(OR(D192="",D192&lt;3),"Poucos pedidos",IF(H192&lt;=1.5,"Dentro do normal",IF(H192&lt;=2,"Atenção",IF(H192&lt;=4,"Inativo","Provavelmente perdido")))))</f>
        <v/>
      </c>
      <c r="J192" s="15">
        <f>IF(OR(D192="",D192=0,E192=""),"",E192/D192)</f>
        <v/>
      </c>
    </row>
    <row r="193">
      <c r="B193" s="10" t="n"/>
      <c r="C193" s="10" t="n"/>
      <c r="E193" s="11" t="n"/>
      <c r="F193" s="12">
        <f>IF(OR(D193="",D193&lt;3,B193="",C193=""),"",(C193-B193)/(D193-1))</f>
        <v/>
      </c>
      <c r="G193" s="12">
        <f>IF(C193="","",$B$1-C193)</f>
        <v/>
      </c>
      <c r="H193" s="13">
        <f>IF(OR(F193="",F193=0),"",G193/F193)</f>
        <v/>
      </c>
      <c r="I193" s="14">
        <f>IF(A193="","",IF(OR(D193="",D193&lt;3),"Poucos pedidos",IF(H193&lt;=1.5,"Dentro do normal",IF(H193&lt;=2,"Atenção",IF(H193&lt;=4,"Inativo","Provavelmente perdido")))))</f>
        <v/>
      </c>
      <c r="J193" s="15">
        <f>IF(OR(D193="",D193=0,E193=""),"",E193/D193)</f>
        <v/>
      </c>
    </row>
    <row r="194">
      <c r="B194" s="10" t="n"/>
      <c r="C194" s="10" t="n"/>
      <c r="E194" s="11" t="n"/>
      <c r="F194" s="12">
        <f>IF(OR(D194="",D194&lt;3,B194="",C194=""),"",(C194-B194)/(D194-1))</f>
        <v/>
      </c>
      <c r="G194" s="12">
        <f>IF(C194="","",$B$1-C194)</f>
        <v/>
      </c>
      <c r="H194" s="13">
        <f>IF(OR(F194="",F194=0),"",G194/F194)</f>
        <v/>
      </c>
      <c r="I194" s="14">
        <f>IF(A194="","",IF(OR(D194="",D194&lt;3),"Poucos pedidos",IF(H194&lt;=1.5,"Dentro do normal",IF(H194&lt;=2,"Atenção",IF(H194&lt;=4,"Inativo","Provavelmente perdido")))))</f>
        <v/>
      </c>
      <c r="J194" s="15">
        <f>IF(OR(D194="",D194=0,E194=""),"",E194/D194)</f>
        <v/>
      </c>
    </row>
    <row r="195">
      <c r="B195" s="10" t="n"/>
      <c r="C195" s="10" t="n"/>
      <c r="E195" s="11" t="n"/>
      <c r="F195" s="12">
        <f>IF(OR(D195="",D195&lt;3,B195="",C195=""),"",(C195-B195)/(D195-1))</f>
        <v/>
      </c>
      <c r="G195" s="12">
        <f>IF(C195="","",$B$1-C195)</f>
        <v/>
      </c>
      <c r="H195" s="13">
        <f>IF(OR(F195="",F195=0),"",G195/F195)</f>
        <v/>
      </c>
      <c r="I195" s="14">
        <f>IF(A195="","",IF(OR(D195="",D195&lt;3),"Poucos pedidos",IF(H195&lt;=1.5,"Dentro do normal",IF(H195&lt;=2,"Atenção",IF(H195&lt;=4,"Inativo","Provavelmente perdido")))))</f>
        <v/>
      </c>
      <c r="J195" s="15">
        <f>IF(OR(D195="",D195=0,E195=""),"",E195/D195)</f>
        <v/>
      </c>
    </row>
    <row r="196">
      <c r="B196" s="10" t="n"/>
      <c r="C196" s="10" t="n"/>
      <c r="E196" s="11" t="n"/>
      <c r="F196" s="12">
        <f>IF(OR(D196="",D196&lt;3,B196="",C196=""),"",(C196-B196)/(D196-1))</f>
        <v/>
      </c>
      <c r="G196" s="12">
        <f>IF(C196="","",$B$1-C196)</f>
        <v/>
      </c>
      <c r="H196" s="13">
        <f>IF(OR(F196="",F196=0),"",G196/F196)</f>
        <v/>
      </c>
      <c r="I196" s="14">
        <f>IF(A196="","",IF(OR(D196="",D196&lt;3),"Poucos pedidos",IF(H196&lt;=1.5,"Dentro do normal",IF(H196&lt;=2,"Atenção",IF(H196&lt;=4,"Inativo","Provavelmente perdido")))))</f>
        <v/>
      </c>
      <c r="J196" s="15">
        <f>IF(OR(D196="",D196=0,E196=""),"",E196/D196)</f>
        <v/>
      </c>
    </row>
    <row r="197">
      <c r="B197" s="10" t="n"/>
      <c r="C197" s="10" t="n"/>
      <c r="E197" s="11" t="n"/>
      <c r="F197" s="12">
        <f>IF(OR(D197="",D197&lt;3,B197="",C197=""),"",(C197-B197)/(D197-1))</f>
        <v/>
      </c>
      <c r="G197" s="12">
        <f>IF(C197="","",$B$1-C197)</f>
        <v/>
      </c>
      <c r="H197" s="13">
        <f>IF(OR(F197="",F197=0),"",G197/F197)</f>
        <v/>
      </c>
      <c r="I197" s="14">
        <f>IF(A197="","",IF(OR(D197="",D197&lt;3),"Poucos pedidos",IF(H197&lt;=1.5,"Dentro do normal",IF(H197&lt;=2,"Atenção",IF(H197&lt;=4,"Inativo","Provavelmente perdido")))))</f>
        <v/>
      </c>
      <c r="J197" s="15">
        <f>IF(OR(D197="",D197=0,E197=""),"",E197/D197)</f>
        <v/>
      </c>
    </row>
    <row r="198">
      <c r="B198" s="10" t="n"/>
      <c r="C198" s="10" t="n"/>
      <c r="E198" s="11" t="n"/>
      <c r="F198" s="12">
        <f>IF(OR(D198="",D198&lt;3,B198="",C198=""),"",(C198-B198)/(D198-1))</f>
        <v/>
      </c>
      <c r="G198" s="12">
        <f>IF(C198="","",$B$1-C198)</f>
        <v/>
      </c>
      <c r="H198" s="13">
        <f>IF(OR(F198="",F198=0),"",G198/F198)</f>
        <v/>
      </c>
      <c r="I198" s="14">
        <f>IF(A198="","",IF(OR(D198="",D198&lt;3),"Poucos pedidos",IF(H198&lt;=1.5,"Dentro do normal",IF(H198&lt;=2,"Atenção",IF(H198&lt;=4,"Inativo","Provavelmente perdido")))))</f>
        <v/>
      </c>
      <c r="J198" s="15">
        <f>IF(OR(D198="",D198=0,E198=""),"",E198/D198)</f>
        <v/>
      </c>
    </row>
    <row r="199">
      <c r="B199" s="10" t="n"/>
      <c r="C199" s="10" t="n"/>
      <c r="E199" s="11" t="n"/>
      <c r="F199" s="12">
        <f>IF(OR(D199="",D199&lt;3,B199="",C199=""),"",(C199-B199)/(D199-1))</f>
        <v/>
      </c>
      <c r="G199" s="12">
        <f>IF(C199="","",$B$1-C199)</f>
        <v/>
      </c>
      <c r="H199" s="13">
        <f>IF(OR(F199="",F199=0),"",G199/F199)</f>
        <v/>
      </c>
      <c r="I199" s="14">
        <f>IF(A199="","",IF(OR(D199="",D199&lt;3),"Poucos pedidos",IF(H199&lt;=1.5,"Dentro do normal",IF(H199&lt;=2,"Atenção",IF(H199&lt;=4,"Inativo","Provavelmente perdido")))))</f>
        <v/>
      </c>
      <c r="J199" s="15">
        <f>IF(OR(D199="",D199=0,E199=""),"",E199/D199)</f>
        <v/>
      </c>
    </row>
    <row r="200">
      <c r="B200" s="10" t="n"/>
      <c r="C200" s="10" t="n"/>
      <c r="E200" s="11" t="n"/>
      <c r="F200" s="12">
        <f>IF(OR(D200="",D200&lt;3,B200="",C200=""),"",(C200-B200)/(D200-1))</f>
        <v/>
      </c>
      <c r="G200" s="12">
        <f>IF(C200="","",$B$1-C200)</f>
        <v/>
      </c>
      <c r="H200" s="13">
        <f>IF(OR(F200="",F200=0),"",G200/F200)</f>
        <v/>
      </c>
      <c r="I200" s="14">
        <f>IF(A200="","",IF(OR(D200="",D200&lt;3),"Poucos pedidos",IF(H200&lt;=1.5,"Dentro do normal",IF(H200&lt;=2,"Atenção",IF(H200&lt;=4,"Inativo","Provavelmente perdido")))))</f>
        <v/>
      </c>
      <c r="J200" s="15">
        <f>IF(OR(D200="",D200=0,E200=""),"",E200/D200)</f>
        <v/>
      </c>
    </row>
    <row r="201">
      <c r="B201" s="10" t="n"/>
      <c r="C201" s="10" t="n"/>
      <c r="E201" s="11" t="n"/>
      <c r="F201" s="12">
        <f>IF(OR(D201="",D201&lt;3,B201="",C201=""),"",(C201-B201)/(D201-1))</f>
        <v/>
      </c>
      <c r="G201" s="12">
        <f>IF(C201="","",$B$1-C201)</f>
        <v/>
      </c>
      <c r="H201" s="13">
        <f>IF(OR(F201="",F201=0),"",G201/F201)</f>
        <v/>
      </c>
      <c r="I201" s="14">
        <f>IF(A201="","",IF(OR(D201="",D201&lt;3),"Poucos pedidos",IF(H201&lt;=1.5,"Dentro do normal",IF(H201&lt;=2,"Atenção",IF(H201&lt;=4,"Inativo","Provavelmente perdido")))))</f>
        <v/>
      </c>
      <c r="J201" s="15">
        <f>IF(OR(D201="",D201=0,E201=""),"",E201/D201)</f>
        <v/>
      </c>
    </row>
    <row r="202">
      <c r="B202" s="10" t="n"/>
      <c r="C202" s="10" t="n"/>
      <c r="E202" s="11" t="n"/>
      <c r="F202" s="12">
        <f>IF(OR(D202="",D202&lt;3,B202="",C202=""),"",(C202-B202)/(D202-1))</f>
        <v/>
      </c>
      <c r="G202" s="12">
        <f>IF(C202="","",$B$1-C202)</f>
        <v/>
      </c>
      <c r="H202" s="13">
        <f>IF(OR(F202="",F202=0),"",G202/F202)</f>
        <v/>
      </c>
      <c r="I202" s="14">
        <f>IF(A202="","",IF(OR(D202="",D202&lt;3),"Poucos pedidos",IF(H202&lt;=1.5,"Dentro do normal",IF(H202&lt;=2,"Atenção",IF(H202&lt;=4,"Inativo","Provavelmente perdido")))))</f>
        <v/>
      </c>
      <c r="J202" s="15">
        <f>IF(OR(D202="",D202=0,E202=""),"",E202/D202)</f>
        <v/>
      </c>
    </row>
    <row r="203">
      <c r="B203" s="10" t="n"/>
      <c r="C203" s="10" t="n"/>
      <c r="E203" s="11" t="n"/>
      <c r="F203" s="12">
        <f>IF(OR(D203="",D203&lt;3,B203="",C203=""),"",(C203-B203)/(D203-1))</f>
        <v/>
      </c>
      <c r="G203" s="12">
        <f>IF(C203="","",$B$1-C203)</f>
        <v/>
      </c>
      <c r="H203" s="13">
        <f>IF(OR(F203="",F203=0),"",G203/F203)</f>
        <v/>
      </c>
      <c r="I203" s="14">
        <f>IF(A203="","",IF(OR(D203="",D203&lt;3),"Poucos pedidos",IF(H203&lt;=1.5,"Dentro do normal",IF(H203&lt;=2,"Atenção",IF(H203&lt;=4,"Inativo","Provavelmente perdido")))))</f>
        <v/>
      </c>
      <c r="J203" s="15">
        <f>IF(OR(D203="",D203=0,E203=""),"",E203/D203)</f>
        <v/>
      </c>
    </row>
  </sheetData>
  <conditionalFormatting sqref="I4:I203">
    <cfRule type="expression" priority="1" dxfId="0">
      <formula>$I4="Dentro do normal"</formula>
    </cfRule>
    <cfRule type="expression" priority="2" dxfId="1">
      <formula>$I4="Atenção"</formula>
    </cfRule>
    <cfRule type="expression" priority="3" dxfId="2">
      <formula>$I4="Inativo"</formula>
    </cfRule>
    <cfRule type="expression" priority="4" dxfId="3">
      <formula>$I4="Provavelmente perdido"</formula>
    </cfRule>
    <cfRule type="expression" priority="5" dxfId="4">
      <formula>$I4="Poucos pedidos"</formula>
    </cfRule>
  </conditionalFormatting>
  <dataValidations count="1">
    <dataValidation sqref="L4:L203" showDropDown="0" showInputMessage="0" showErrorMessage="0" allowBlank="1" type="list">
      <formula1>"Alta,Média,Baixa"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MKS Intelligence</dc:creator>
  <dc:title xmlns:dc="http://purl.org/dc/elements/1.1/">Planilha de clientes inativos</dc:title>
  <dcterms:created xmlns:dcterms="http://purl.org/dc/terms/" xmlns:xsi="http://www.w3.org/2001/XMLSchema-instance" xsi:type="dcterms:W3CDTF">2026-09-28T21:00:28Z</dcterms:created>
  <dcterms:modified xmlns:dcterms="http://purl.org/dc/terms/" xmlns:xsi="http://www.w3.org/2001/XMLSchema-instance" xsi:type="dcterms:W3CDTF">2026-09-28T21:00:28Z</dcterms:modified>
</cp:coreProperties>
</file>